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83930abdc36839/Desktop/"/>
    </mc:Choice>
  </mc:AlternateContent>
  <xr:revisionPtr revIDLastSave="3" documentId="8_{4210AFC2-879D-4661-8662-526EB40FFF78}" xr6:coauthVersionLast="47" xr6:coauthVersionMax="47" xr10:uidLastSave="{BDA5DA71-C359-4A00-A1E8-A218B7D31946}"/>
  <bookViews>
    <workbookView xWindow="-108" yWindow="-108" windowWidth="23256" windowHeight="12456" tabRatio="912" firstSheet="5" activeTab="19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<sst xmlns="http://schemas.openxmlformats.org/spreadsheetml/2006/main" count="1783" uniqueCount="996">
  <si>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</si>
  <si>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</si>
  <si>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</si>
  <si>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</si>
  <si>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</si>
  <si>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</si>
  <si>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</si>
  <si>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</si>
  <si>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</si>
  <si>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</si>
  <si>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</si>
  <si>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</si>
  <si>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</si>
  <si>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</si>
  <si>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</si>
  <si>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</si>
  <si>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</si>
  <si>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</si>
  <si>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</si>
  <si>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</si>
  <si>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</si>
  <si>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</si>
  <si>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</si>
  <si>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</si>
  <si>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</si>
  <si>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</si>
  <si>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</si>
  <si>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</si>
  <si>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</si>
  <si>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</si>
  <si>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</si>
  <si>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</si>
  <si>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</si>
  <si>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</si>
  <si>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</si>
  <si>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</si>
  <si>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</si>
  <si>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</si>
  <si>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</si>
  <si>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</si>
  <si>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</si>
  <si>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</si>
  <si>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</si>
  <si>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</si>
  <si>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</si>
  <si>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</si>
  <si>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</si>
  <si>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</si>
  <si>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</si>
  <si>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</si>
  <si>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</si>
  <si>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</si>
  <si>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</si>
  <si>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</si>
  <si>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</si>
  <si>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</si>
  <si>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</si>
  <si>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</si>
  <si>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</si>
  <si>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</si>
  <si>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</si>
  <si>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</si>
  <si>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</si>
  <si>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</si>
  <si>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</si>
  <si>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</si>
  <si>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</si>
  <si>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</si>
  <si>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</si>
  <si>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</si>
  <si>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</si>
  <si>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</si>
  <si>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</si>
  <si>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</si>
  <si>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</si>
  <si>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</si>
  <si>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</si>
  <si>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</si>
  <si>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</si>
  <si>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</si>
  <si>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</si>
  <si>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</si>
  <si>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</si>
  <si>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</si>
  <si>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</si>
  <si>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</si>
  <si>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</si>
  <si>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</si>
  <si>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</si>
  <si>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</si>
  <si>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</si>
  <si>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</si>
  <si>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</si>
  <si>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</si>
  <si>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</si>
  <si>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</si>
  <si>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</si>
  <si>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</si>
  <si>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</si>
  <si>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</si>
  <si>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</si>
  <si>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</si>
  <si>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</si>
  <si>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</si>
  <si>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</si>
  <si>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</si>
  <si>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</si>
  <si>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</si>
  <si>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</si>
  <si>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</si>
  <si>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</si>
  <si>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</si>
  <si>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</si>
  <si>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</si>
  <si>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</si>
  <si>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</si>
  <si>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</si>
  <si>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</si>
  <si>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</si>
  <si>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</si>
  <si>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</si>
  <si>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</si>
  <si>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</si>
  <si>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</si>
  <si>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</si>
  <si>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</si>
  <si>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</si>
  <si>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</si>
  <si>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</si>
  <si>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</si>
  <si>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</si>
  <si>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</si>
  <si>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</si>
  <si>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</si>
  <si>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</si>
  <si>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</si>
  <si>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</si>
  <si>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</si>
  <si>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</si>
  <si>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</si>
  <si>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</si>
  <si>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</si>
  <si>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</si>
  <si>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</si>
  <si>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</si>
  <si>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</si>
  <si>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</si>
  <si>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</si>
  <si>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</si>
  <si>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</si>
  <si>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</si>
  <si>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</si>
  <si>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</si>
  <si>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</si>
  <si>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</si>
  <si>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</si>
  <si>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</si>
  <si>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</si>
  <si>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</si>
  <si>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</si>
  <si>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</si>
  <si>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</si>
  <si>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</si>
  <si>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</si>
  <si>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</si>
  <si>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</si>
  <si>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</si>
  <si>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</si>
  <si>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</si>
  <si>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</si>
  <si>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</si>
  <si>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</si>
  <si>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</si>
  <si>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</si>
  <si>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</si>
  <si>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</si>
  <si>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</si>
  <si>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</si>
  <si>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</si>
  <si>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</si>
  <si>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</si>
  <si>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</si>
  <si>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</si>
  <si>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</si>
  <si>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</si>
  <si>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</si>
  <si>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</si>
  <si>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</si>
  <si>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</si>
  <si>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</si>
  <si>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</si>
  <si>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</si>
  <si>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</si>
  <si>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</si>
  <si>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</si>
  <si>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</si>
  <si>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</si>
  <si>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</si>
  <si>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</si>
  <si>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</si>
  <si>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</si>
  <si>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</si>
  <si>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</si>
  <si>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</si>
  <si>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</si>
  <si>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</si>
  <si>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</si>
  <si>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</si>
  <si>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</si>
  <si>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</si>
  <si>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</si>
  <si>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</si>
  <si>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</si>
  <si>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</si>
  <si>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</si>
  <si>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</si>
  <si>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</si>
  <si>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</si>
  <si>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</si>
  <si>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</si>
  <si>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</si>
  <si>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</si>
  <si>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</si>
  <si>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</si>
  <si>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</si>
  <si>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</si>
  <si>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</si>
  <si>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</si>
  <si>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</si>
  <si>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</si>
  <si>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</si>
  <si>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</si>
  <si>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</si>
  <si>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</si>
  <si>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</si>
  <si>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</si>
  <si>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</si>
  <si>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</si>
  <si>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</si>
  <si>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</si>
  <si>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</si>
  <si>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</si>
  <si>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</si>
  <si>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</si>
  <si>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</si>
  <si>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</si>
  <si>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</si>
  <si>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</si>
  <si>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</si>
  <si>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</si>
  <si>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</si>
  <si>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</si>
  <si>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</si>
  <si>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</si>
  <si>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</si>
  <si>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</si>
  <si>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</si>
  <si>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</si>
  <si>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</si>
  <si>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</si>
  <si>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</si>
  <si>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</si>
  <si>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</si>
  <si>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</si>
  <si>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</si>
  <si>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</si>
  <si>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</si>
  <si>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</si>
  <si>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</si>
  <si>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</si>
  <si>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</si>
  <si>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</si>
  <si>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</si>
  <si>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</si>
  <si>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</si>
  <si>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</si>
  <si>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</si>
  <si>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</si>
  <si>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</si>
  <si>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</si>
  <si>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</si>
  <si>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</si>
  <si>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</si>
  <si>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</si>
  <si>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</si>
  <si>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</si>
  <si>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</si>
  <si>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</si>
  <si>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</si>
  <si>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</si>
  <si>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</si>
  <si>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</si>
  <si>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</si>
  <si>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</si>
  <si>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</si>
  <si>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</si>
  <si>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</si>
  <si>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</si>
  <si>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</si>
  <si>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</si>
  <si>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</si>
  <si>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</si>
  <si>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</si>
  <si>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</si>
  <si>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</si>
  <si>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</si>
  <si>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</si>
  <si>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</si>
  <si>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</si>
  <si>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</si>
  <si>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</si>
  <si>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</si>
  <si>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</si>
  <si>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</si>
  <si>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</si>
  <si>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</si>
  <si>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</si>
  <si>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</si>
  <si>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</si>
  <si>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</si>
  <si>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</si>
  <si>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</si>
  <si>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</si>
  <si>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</si>
  <si>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</si>
  <si>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</si>
  <si>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</si>
  <si>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</si>
  <si>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</si>
  <si>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</si>
  <si>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</si>
  <si>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</si>
  <si>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</si>
  <si>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</si>
  <si>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</si>
  <si>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</si>
  <si>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</si>
  <si>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</si>
  <si>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</si>
  <si>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</si>
  <si>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</si>
  <si>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</si>
  <si>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</si>
  <si>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</si>
  <si>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</si>
  <si>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</si>
  <si>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</si>
  <si>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</si>
  <si>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</si>
  <si>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</si>
  <si>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</si>
  <si>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</si>
  <si>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</si>
  <si>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</si>
  <si>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</si>
  <si>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</si>
  <si>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</si>
  <si>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</si>
  <si>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</si>
  <si>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</si>
  <si>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</si>
  <si>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</si>
  <si>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</si>
  <si>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</si>
  <si>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</si>
  <si>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</si>
  <si>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</si>
  <si>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</si>
  <si>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</si>
  <si>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</si>
  <si>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</si>
  <si>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</si>
  <si>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</si>
  <si>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</si>
  <si>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</si>
  <si>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</si>
  <si>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</si>
  <si>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</si>
  <si>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</si>
  <si>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</si>
  <si>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</si>
  <si>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</si>
  <si>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</si>
  <si>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</si>
  <si>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</si>
  <si>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</si>
  <si>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</si>
  <si>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</si>
  <si>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</si>
  <si>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</si>
  <si>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</si>
  <si>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</si>
  <si>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</si>
  <si>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</si>
  <si>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</si>
  <si>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</si>
  <si>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</si>
  <si>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</si>
  <si>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</si>
  <si>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</si>
  <si>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</si>
  <si>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</si>
  <si>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</si>
  <si>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</si>
  <si>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</si>
  <si>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</si>
  <si>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</si>
  <si>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</si>
  <si>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</si>
  <si>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</si>
  <si>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</si>
  <si>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</si>
  <si>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</si>
  <si>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</si>
  <si>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</si>
  <si>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</si>
  <si>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</si>
  <si>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</si>
  <si>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</si>
  <si>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</si>
  <si>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</si>
  <si>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</si>
  <si>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</si>
  <si>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</si>
  <si>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</si>
  <si>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</si>
  <si>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</si>
  <si>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</si>
  <si>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</si>
  <si>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</si>
  <si>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</si>
  <si>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</si>
  <si>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</si>
  <si>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</si>
  <si>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</si>
  <si>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</si>
  <si>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</si>
  <si>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</si>
  <si>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</si>
  <si>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</si>
  <si>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</si>
  <si>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</si>
  <si>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</si>
  <si>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</si>
  <si>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</si>
  <si>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</si>
  <si>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</si>
  <si>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</si>
  <si>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</si>
  <si>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</si>
  <si>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</si>
  <si>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</si>
  <si>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</si>
  <si>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</si>
  <si>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</si>
  <si>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</si>
  <si>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</si>
  <si>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</si>
  <si>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</si>
  <si>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</si>
  <si>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</si>
  <si>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</si>
  <si>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</si>
  <si>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</si>
  <si>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</si>
  <si>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</si>
  <si>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</si>
  <si>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</si>
  <si>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</si>
  <si>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</si>
  <si>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</si>
  <si>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</si>
  <si>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</si>
  <si>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</si>
  <si>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</si>
  <si>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</si>
  <si>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</si>
  <si>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</si>
  <si>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</si>
  <si>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</si>
  <si>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</si>
  <si>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</si>
  <si>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</si>
  <si>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</si>
  <si>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</si>
  <si>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</si>
  <si>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</si>
  <si>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</si>
  <si>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</si>
  <si>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</si>
  <si>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</si>
  <si>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</si>
  <si>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</si>
  <si>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</si>
  <si>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</si>
  <si>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</si>
  <si>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</si>
  <si>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</si>
  <si>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</si>
  <si>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</si>
  <si>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</si>
  <si>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</si>
  <si>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</si>
  <si>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</si>
  <si>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</si>
  <si>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</si>
  <si>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</si>
  <si>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</si>
  <si>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</si>
  <si>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</si>
  <si>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</si>
  <si>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</si>
  <si>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</si>
  <si>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</si>
  <si>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</si>
  <si>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</si>
  <si>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</si>
  <si>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</si>
  <si>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</si>
  <si>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</si>
  <si>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</si>
  <si>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</si>
  <si>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</si>
  <si>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</si>
  <si>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</si>
  <si>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</si>
  <si>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</si>
  <si>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</si>
  <si>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</si>
  <si>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</si>
  <si>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</si>
  <si>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</si>
  <si>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</si>
  <si>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</si>
  <si>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</si>
  <si>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</si>
  <si>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</si>
  <si>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</si>
  <si>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</si>
  <si>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</si>
  <si>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</si>
  <si>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</si>
  <si>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</si>
  <si>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</si>
  <si>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</si>
  <si>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</si>
  <si>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</si>
  <si>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</si>
  <si>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</si>
  <si>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</si>
  <si>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</si>
  <si>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</si>
  <si>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</si>
  <si>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</si>
  <si>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</si>
  <si>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</si>
  <si>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</si>
  <si>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</si>
  <si>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</si>
  <si>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</si>
  <si>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</si>
  <si>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</si>
  <si>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</si>
  <si>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</si>
  <si>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</si>
  <si>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</si>
  <si>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</si>
  <si>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</si>
  <si>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</si>
  <si>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</si>
  <si>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</si>
  <si>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</si>
  <si>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</si>
  <si>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</si>
  <si>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</si>
  <si>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</si>
  <si>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</si>
  <si>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</si>
  <si>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</si>
  <si>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</si>
  <si>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</si>
  <si>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</si>
  <si>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</si>
  <si>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</si>
  <si>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</si>
  <si>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</si>
  <si>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</si>
  <si>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</si>
  <si>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</si>
  <si>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</si>
  <si>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</si>
  <si>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</si>
  <si>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</si>
  <si>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</si>
  <si>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</si>
  <si>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</si>
  <si>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</si>
  <si>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</si>
  <si>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</si>
  <si>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</si>
  <si>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</si>
  <si>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</si>
  <si>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</si>
  <si>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</si>
  <si>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</si>
  <si>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</si>
  <si>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</si>
  <si>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</si>
  <si>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</si>
  <si>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</si>
  <si>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</si>
  <si>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</si>
  <si>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</si>
  <si>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</si>
  <si>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</si>
  <si>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</si>
  <si>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</si>
  <si>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</si>
  <si>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</si>
  <si>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</si>
  <si>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</si>
  <si>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</si>
  <si>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</si>
  <si>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</si>
  <si>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</si>
  <si>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</si>
  <si>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</si>
  <si>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</si>
  <si>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</si>
  <si>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</si>
  <si>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</si>
  <si>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</si>
  <si>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</si>
  <si>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</si>
  <si>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</si>
  <si>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</si>
  <si>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</si>
  <si>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</si>
  <si>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</si>
  <si>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</si>
  <si>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</si>
  <si>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</si>
  <si>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</si>
  <si>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</si>
  <si>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</si>
  <si>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</si>
  <si>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</si>
  <si>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</si>
  <si>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</si>
  <si>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</si>
  <si>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</si>
  <si>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</si>
  <si>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</si>
  <si>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</si>
  <si>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</si>
  <si>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</si>
  <si>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</si>
  <si>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</si>
  <si>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</si>
  <si>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</si>
  <si>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</si>
  <si>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</si>
  <si>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</si>
  <si>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</si>
  <si>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</si>
  <si>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</si>
  <si>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</si>
  <si>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</si>
  <si>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</si>
  <si>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</si>
  <si>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</si>
  <si>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</si>
  <si>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</si>
  <si>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</si>
  <si>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</si>
  <si>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</si>
  <si>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</si>
  <si>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</si>
  <si>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</si>
  <si>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</si>
  <si>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</si>
  <si>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</si>
  <si>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</si>
  <si>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</si>
  <si>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</si>
  <si>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</si>
  <si>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</si>
  <si>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</si>
  <si>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</si>
  <si>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</si>
  <si>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</si>
  <si>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</si>
  <si>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</si>
  <si>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</si>
  <si>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</si>
  <si>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</si>
  <si>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</si>
  <si>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</si>
  <si>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</si>
  <si>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</si>
  <si>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</si>
  <si>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</si>
  <si>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</si>
  <si>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</si>
  <si>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</si>
  <si>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</si>
  <si>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</si>
  <si>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</si>
  <si>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</si>
  <si>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</si>
  <si>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</si>
  <si>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</si>
  <si>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</si>
  <si>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</si>
  <si>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</si>
  <si>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</si>
  <si>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</si>
  <si>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</si>
  <si>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</si>
  <si>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</si>
  <si>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</si>
  <si>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</si>
  <si>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</si>
  <si>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</si>
  <si>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</si>
  <si>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</si>
  <si>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</si>
  <si>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</si>
  <si>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</si>
  <si>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</si>
  <si>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</si>
  <si>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</si>
  <si>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</si>
  <si>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</si>
  <si>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</si>
  <si>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</si>
  <si>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</si>
  <si>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</si>
  <si>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</si>
  <si>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</si>
  <si>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</si>
  <si>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</si>
  <si>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</si>
  <si>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</si>
  <si>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</si>
  <si>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</si>
  <si>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</si>
  <si>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</si>
  <si>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</si>
  <si>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</si>
  <si>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</si>
  <si>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</si>
  <si>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</si>
  <si>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</si>
  <si>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</si>
  <si>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</si>
  <si>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</si>
  <si>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</si>
  <si>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</si>
  <si>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</si>
  <si>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</si>
  <si>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</si>
  <si>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</si>
  <si>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</si>
  <si>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</si>
  <si>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</si>
  <si>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</si>
  <si>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</si>
  <si>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</si>
  <si>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</si>
  <si>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</si>
  <si>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</si>
  <si>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</si>
  <si>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</si>
  <si>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</si>
  <si>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</si>
  <si>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</si>
  <si>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</si>
  <si>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</si>
  <si>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</si>
  <si>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</si>
  <si>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</si>
  <si>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</si>
  <si>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</si>
  <si>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</si>
  <si>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</si>
  <si>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</si>
  <si>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</si>
  <si>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</si>
  <si>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</si>
  <si>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</si>
  <si>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</si>
  <si>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</si>
  <si>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</si>
  <si>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</si>
  <si>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</si>
  <si>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</si>
  <si>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</si>
  <si>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</si>
  <si>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</si>
  <si>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</si>
  <si>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</si>
  <si>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</si>
  <si>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</si>
  <si>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</si>
  <si>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</si>
  <si>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</si>
  <si>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</si>
  <si>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</si>
  <si>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</si>
  <si>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</si>
  <si>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</si>
  <si>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</si>
  <si>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</si>
  <si>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</si>
  <si>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</si>
  <si>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</si>
  <si>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</si>
  <si>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</si>
  <si>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</si>
  <si>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</si>
  <si>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</si>
  <si>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</si>
  <si>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</si>
  <si>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</si>
  <si>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</si>
  <si>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</si>
  <si>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</si>
  <si>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</si>
  <si>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</si>
  <si>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</si>
  <si>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</si>
  <si>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</si>
  <si>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</si>
  <si>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</si>
  <si>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</si>
  <si>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</si>
  <si>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</si>
  <si>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</si>
  <si>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</si>
  <si>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</si>
  <si>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</si>
  <si>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</si>
  <si>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</si>
  <si>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</si>
  <si>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</si>
  <si>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</si>
  <si>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</si>
  <si>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</si>
  <si>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</si>
  <si>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</si>
  <si>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</si>
  <si>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</si>
  <si>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</si>
  <si>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</si>
  <si>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</si>
  <si>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</si>
  <si>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</si>
  <si>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</si>
  <si>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</si>
  <si>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</si>
  <si>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</si>
  <si>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</si>
  <si>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</si>
  <si>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</si>
  <si>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</si>
  <si>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</si>
  <si>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</si>
  <si>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</si>
  <si>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</si>
  <si>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</si>
  <si>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</si>
  <si>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</si>
  <si>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</si>
  <si>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</si>
  <si>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</si>
  <si>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</si>
  <si>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</si>
  <si>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</si>
  <si>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</si>
  <si>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</si>
  <si>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</si>
  <si>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</si>
  <si>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</si>
  <si>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</si>
  <si>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</si>
  <si>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</si>
  <si>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</si>
  <si>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</si>
  <si>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</si>
  <si>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</si>
  <si>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</si>
  <si>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</si>
  <si>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</si>
  <si>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</si>
  <si>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</si>
  <si>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</si>
  <si>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</si>
  <si>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</si>
  <si>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</si>
  <si>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</si>
  <si>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</si>
  <si>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</si>
  <si>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</si>
  <si>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</si>
  <si>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</si>
  <si>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</si>
  <si>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</si>
  <si>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</si>
  <si>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</si>
  <si>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</si>
  <si>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</si>
  <si>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</si>
  <si>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</si>
  <si>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</si>
  <si>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</si>
  <si>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</si>
  <si>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</si>
  <si>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</si>
  <si>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</si>
  <si>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</si>
  <si>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</si>
  <si>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</si>
  <si>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</si>
  <si>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</si>
  <si>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</si>
  <si>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</si>
  <si>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</si>
  <si>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</si>
  <si>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</si>
  <si>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</si>
  <si>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</si>
  <si>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</si>
  <si>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</si>
  <si>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</si>
  <si>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</si>
  <si>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</si>
  <si>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</si>
  <si>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</si>
  <si>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</si>
  <si>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</si>
  <si>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</si>
  <si>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</si>
  <si>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</si>
  <si>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</si>
  <si>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</si>
  <si>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</si>
  <si>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</si>
  <si>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</si>
  <si>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</si>
  <si>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</si>
  <si>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</si>
  <si>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</si>
  <si>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</si>
  <si>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</si>
  <si>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</si>
  <si>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</si>
  <si>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</si>
  <si>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</si>
  <si>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</si>
  <si>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</si>
  <si>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</si>
  <si>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</si>
  <si>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</si>
  <si>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</si>
  <si>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</si>
  <si>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</si>
  <si>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</si>
  <si>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</si>
  <si>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</si>
  <si>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 ''Kraina Nafty'', 
z siedzibą w Miejscu Piastowym;</t>
  </si>
  <si>
    <t>z administratorem danych  można kontaktować się poprzez adres e-mail: biuro@kraina-nafty.pl lub pisemnie na adres korespondencyjny Lokalna Grupa Działania ''Kraina Nafty'', ul. Dworska 14, 38-430 Miejsce Piastowe;</t>
  </si>
  <si>
    <r>
      <t>administrator danych  wyznaczył inspektora ochrony danych, z którym można kontaktować się w sprawach dotyczących przetwarzania danych osobowych oraz korzystania z praw związanych z przetwarzaniem danych, poprzez adres e-mail: biuro@kraina-nafty.pl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</si>
  <si>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Podkarpackiego, z siedzibą w Rzeszowie;</t>
  </si>
  <si>
    <t>administrator danych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 osobowych, wskazany w pkt. II.2;</t>
  </si>
  <si>
    <t>Samorząd Województwa Podkarpackiego z siedzibą w Rzeszowie;</t>
  </si>
  <si>
    <t>Lokalną Grupę Działania ''Kraina Nafty'' z siedzibą w Miejscu Piastowym;</t>
  </si>
  <si>
    <t>biuro@kraina-nafty.pl</t>
  </si>
  <si>
    <t>ow@podkarpackie.pl; iod@podkarpackie.pl</t>
  </si>
  <si>
    <t>Samorządu Województwa Podkarpackiego</t>
  </si>
  <si>
    <t>Lokalnej Grupy Działania ''Kraina Nafty''</t>
  </si>
  <si>
    <t>062901354</t>
  </si>
  <si>
    <t>Lokalna Grupa Działania ''Kraina Nafty''</t>
  </si>
  <si>
    <t>-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</si>
  <si>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ow@podkarpackie.pl lub pisemnie na adres korespondencyjny Urząd Marszałkowski Województwa Podkarpackiego, Departament Programów Rozwoju Obszarów Wiejskich, al. Łukasza Cieplińskiego 4, 35-010 Rzeszów;</t>
    </r>
  </si>
  <si>
    <t>z administratorem danych  można kontaktować się poprzez adres e-mail: biuro@kraina-nafty.pl lub pisemnie na adres korespondencyjny Lokalna Grupa Działania ''Kraina Nafty'', ul.Dworska 14, 38-430 Miejsce Piastowe;</t>
  </si>
  <si>
    <r>
      <t>administrator danych  wyznaczył inspektora ochrony danych, z którym można kontaktować się w sprawach dotyczących przetwarzania danych osobowych oraz korzystania z praw związanych z przetwarzaniem danych, poprzez adres e-mail: biuro@kraina-nafty.pl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</si>
  <si>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z administratorem danych można kontaktować się poprzez adres e-mail: ow@podkarpackie lub pisemnie na adres korespondencyjny Urząd Marszałkowski Województwa Podkarpackiego, Departament Programów Rozwoju Obszarów Wiejskich, al. Łukasza Cieplińskiego 4, 35-010 Rzeszów;</t>
  </si>
  <si>
    <t>administrator danych 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danych, wskazany w pkt. II.2);</t>
  </si>
  <si>
    <t>administratorem Pani / Pana danych osobowych jest Samorząd Województwa Podkarpackiego, z siedzibą w Rzeszowie.;</t>
  </si>
  <si>
    <t>administrator danych  wyznaczył inspektora ochrony danych, z którym można kontaktować się w sprawach dotyczących przetwarzania danych osobowych oraz korzystania z praw związanych z przetwarzaniem danych, poprzez adres e-mail: ow@podkarpackie.pl lub pisemnie na adres korespondencyjny administratora danych, wskazany w pkt. II.2);</t>
  </si>
  <si>
    <t>Lokalnej Grupy Działana ''Kraina Nafty''</t>
  </si>
  <si>
    <t>ow@podkarpackie.pl; iod@podkarpackie.pl;</t>
  </si>
  <si>
    <t>z administratorem danych  można kontaktować się poprzez adres e-mail: ow@podkarpackie.pl lub pisemnie na adres korespondencyjny Urząd Marszałkowski Województwa Podkarpackiego, Departament Programów Rozwoju Obszarów Wiejskich, al. Łukasza Cieplińskiego 4, 35-010 Rzeszów;</t>
  </si>
  <si>
    <t>administratorem Pani / Pana danych osobowych jest Lokalna Grupa Działania ''Kraina Nafty",  z siedzibą w Miejscu Piastowym;</t>
  </si>
  <si>
    <t>administratorem Pani / Pana danych osobowych jest Lokalna Grupa Działania ''Kraina Nafty'',  z siedzibą w Miejscu Piastowym;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</si>
</sst>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10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1624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74" fillId="0" borderId="0" xfId="62" applyNumberFormat="1" applyFont="1" applyAlignment="1" applyProtection="1">
      <alignment horizontal="left" vertical="top" wrapText="1"/>
      <protection locked="0"/>
    </xf>
    <xf numFmtId="49" fontId="74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iuro@kraina-nafty.pl" TargetMode="External"/><Relationship Id="rId2" Type="http://schemas.openxmlformats.org/officeDocument/2006/relationships/hyperlink" Target="mailto:biuro@kraina-nafty.pl;;" TargetMode="External"/><Relationship Id="rId1" Type="http://schemas.openxmlformats.org/officeDocument/2006/relationships/hyperlink" Target="mailto:biuro@kraina-nafty.pl;" TargetMode="External"/><Relationship Id="rId6" Type="http://schemas.openxmlformats.org/officeDocument/2006/relationships/printerSettings" Target="../printerSettings/printerSettings25.bin"/><Relationship Id="rId5" Type="http://schemas.openxmlformats.org/officeDocument/2006/relationships/hyperlink" Target="mailto:biuro@kraina-nafty.pl" TargetMode="External"/><Relationship Id="rId4" Type="http://schemas.openxmlformats.org/officeDocument/2006/relationships/hyperlink" Target="mailto:biuro@kraina-nafty.p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88" zoomScaleNormal="100" zoomScaleSheetLayoutView="100" zoomScalePageLayoutView="110" workbookViewId="0">
      <selection activeCell="I23" sqref="I23:J23"/>
    </sheetView>
  </sheetViews>
  <sheetFormatPr defaultColWidth="9.109375" defaultRowHeight="11.4"/>
  <cols>
    <col min="1" max="1" width="16.5546875" style="69" customWidth="1"/>
    <col min="2" max="3" width="3.5546875" style="69" customWidth="1"/>
    <col min="4" max="4" width="11.5546875" style="69" customWidth="1"/>
    <col min="5" max="5" width="3.5546875" style="69" customWidth="1"/>
    <col min="6" max="6" width="13.5546875" style="69" customWidth="1"/>
    <col min="7" max="7" width="1.5546875" style="69" customWidth="1"/>
    <col min="8" max="8" width="3.5546875" style="69" customWidth="1"/>
    <col min="9" max="9" width="13.5546875" style="69" customWidth="1"/>
    <col min="10" max="10" width="3.5546875" style="69" customWidth="1"/>
    <col min="11" max="11" width="13.5546875" style="69" customWidth="1"/>
    <col min="12" max="12" width="3.5546875" style="69" customWidth="1"/>
    <col min="13" max="13" width="13.5546875" style="69" customWidth="1"/>
    <col min="14" max="14" width="9.5546875" style="69" customWidth="1"/>
    <col min="15" max="15" width="3.5546875" style="69" customWidth="1"/>
    <col min="16" max="16" width="5.5546875" style="69" customWidth="1"/>
    <col min="17" max="17" width="33" style="69" customWidth="1"/>
    <col min="18" max="16384" width="9.109375" style="69"/>
  </cols>
  <sheetData>
    <row r="1" spans="1:15" ht="13.2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" customHeight="1">
      <c r="A2" s="737" t="s">
        <v>875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436</v>
      </c>
      <c r="O2" s="739"/>
    </row>
    <row r="3" spans="1:15" ht="69.900000000000006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823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" customHeight="1">
      <c r="B7" s="497" t="s">
        <v>155</v>
      </c>
      <c r="C7" s="498"/>
      <c r="D7" s="499" t="s">
        <v>824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" customHeight="1">
      <c r="A8" s="718" t="s">
        <v>825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826</v>
      </c>
      <c r="L8" s="744"/>
      <c r="M8" s="709" t="s">
        <v>827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828</v>
      </c>
      <c r="L9" s="745"/>
      <c r="M9" s="745"/>
      <c r="N9" s="745"/>
    </row>
    <row r="10" spans="1:15" ht="24" customHeight="1">
      <c r="A10" s="746" t="s">
        <v>829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" customHeight="1">
      <c r="A12" s="718" t="s">
        <v>291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" customHeight="1">
      <c r="A13" s="669" t="s">
        <v>338</v>
      </c>
      <c r="B13" s="669"/>
      <c r="C13" s="669"/>
      <c r="D13" s="660" t="s">
        <v>981</v>
      </c>
      <c r="E13" s="661"/>
      <c r="F13" s="661"/>
      <c r="G13" s="661"/>
      <c r="H13" s="662"/>
      <c r="I13" s="77"/>
      <c r="J13" s="77"/>
      <c r="K13" s="718" t="s">
        <v>411</v>
      </c>
      <c r="L13" s="718"/>
      <c r="M13" s="718"/>
      <c r="N13" s="718"/>
      <c r="O13" s="718"/>
    </row>
    <row r="14" spans="1:15" s="505" customFormat="1" ht="6.9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823</v>
      </c>
      <c r="L15" s="720"/>
      <c r="M15" s="564"/>
      <c r="N15" s="496"/>
    </row>
    <row r="16" spans="1:15" s="76" customFormat="1" ht="27" customHeight="1">
      <c r="A16" s="721" t="s">
        <v>982</v>
      </c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830</v>
      </c>
      <c r="L18" s="709"/>
      <c r="M18" s="731" t="s">
        <v>827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831</v>
      </c>
      <c r="L19" s="718"/>
      <c r="M19" s="718"/>
      <c r="N19" s="718"/>
    </row>
    <row r="20" spans="1:15" ht="3.9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8">
        <v>1</v>
      </c>
      <c r="E21" s="663" t="s">
        <v>116</v>
      </c>
      <c r="F21" s="667">
        <v>2024</v>
      </c>
      <c r="M21" s="477"/>
      <c r="N21" s="503"/>
    </row>
    <row r="22" spans="1:15" ht="3.9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697">
        <v>45338</v>
      </c>
      <c r="F23" s="698"/>
      <c r="G23" s="475"/>
      <c r="H23" s="507" t="s">
        <v>114</v>
      </c>
      <c r="I23" s="697">
        <v>45351</v>
      </c>
      <c r="J23" s="698"/>
      <c r="K23" s="475"/>
      <c r="L23" s="475"/>
      <c r="M23" s="379"/>
      <c r="N23" s="475"/>
    </row>
    <row r="24" spans="1:15" ht="3.9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491</v>
      </c>
      <c r="B26" s="695"/>
      <c r="C26" s="695"/>
      <c r="D26" s="509" t="s">
        <v>13</v>
      </c>
      <c r="E26" s="637" t="s">
        <v>983</v>
      </c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 t="s">
        <v>983</v>
      </c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293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 t="s">
        <v>983</v>
      </c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 t="s">
        <v>412</v>
      </c>
    </row>
    <row r="33" spans="1:17" ht="9.9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 t="s">
        <v>412</v>
      </c>
      <c r="K34" s="509" t="s">
        <v>14</v>
      </c>
      <c r="L34" s="637" t="s">
        <v>983</v>
      </c>
      <c r="M34" s="475"/>
    </row>
    <row r="35" spans="1:17" ht="3.9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6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" customHeight="1">
      <c r="A40" s="717" t="s">
        <v>879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" customHeight="1">
      <c r="A48" s="673" t="s">
        <v>428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707</v>
      </c>
    </row>
    <row r="51" spans="1:17" ht="32.1" customHeight="1">
      <c r="A51" s="688" t="s">
        <v>935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838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4"/>
      <c r="J55" s="475"/>
      <c r="K55" s="77"/>
      <c r="L55" s="77"/>
      <c r="M55" s="77"/>
      <c r="N55" s="77"/>
    </row>
    <row r="56" spans="1:17" ht="3.9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" customHeight="1">
      <c r="A57" s="673" t="s">
        <v>422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707</v>
      </c>
    </row>
    <row r="60" spans="1:17" ht="3.9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832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880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881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882</v>
      </c>
      <c r="L65" s="638"/>
      <c r="M65" s="77"/>
      <c r="N65" s="475" t="s">
        <v>883</v>
      </c>
      <c r="O65" s="665"/>
    </row>
    <row r="66" spans="1:15" ht="15.9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487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412</v>
      </c>
      <c r="M67" s="77"/>
      <c r="N67" s="475"/>
    </row>
    <row r="68" spans="1:15" ht="3.9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" customHeight="1">
      <c r="A69" s="669" t="s">
        <v>833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488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489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490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834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690" t="s">
        <v>567</v>
      </c>
      <c r="J85" s="690"/>
      <c r="K85" s="666"/>
      <c r="L85" s="76" t="s">
        <v>117</v>
      </c>
    </row>
    <row r="86" spans="1:15" s="76" customFormat="1" ht="3.9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839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79" zoomScaleNormal="100" zoomScaleSheetLayoutView="100" zoomScalePageLayoutView="120" workbookViewId="0">
      <selection activeCell="A51" sqref="A51:S51"/>
    </sheetView>
  </sheetViews>
  <sheetFormatPr defaultColWidth="9.109375" defaultRowHeight="11.4"/>
  <cols>
    <col min="1" max="1" width="2.109375" style="69" customWidth="1"/>
    <col min="2" max="2" width="3" style="69" customWidth="1"/>
    <col min="3" max="6" width="2.88671875" style="69" customWidth="1"/>
    <col min="7" max="7" width="3.5546875" style="69" customWidth="1"/>
    <col min="8" max="23" width="2.88671875" style="69" customWidth="1"/>
    <col min="24" max="24" width="4.44140625" style="69" customWidth="1"/>
    <col min="25" max="35" width="2.88671875" style="69" customWidth="1"/>
    <col min="36" max="36" width="7.5546875" style="69" customWidth="1"/>
    <col min="37" max="16384" width="9.109375" style="69"/>
  </cols>
  <sheetData>
    <row r="1" spans="1:38" s="643" customFormat="1" ht="21" customHeight="1">
      <c r="A1" s="747" t="s">
        <v>352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85" customHeight="1">
      <c r="A3" s="749" t="s">
        <v>421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332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5" t="s">
        <v>705</v>
      </c>
      <c r="AK5" s="786"/>
      <c r="AL5" s="786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5"/>
      <c r="AK6" s="786"/>
      <c r="AL6" s="786"/>
    </row>
    <row r="7" spans="1:38" ht="17.25" customHeight="1">
      <c r="A7" s="868" t="s">
        <v>290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82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5"/>
      <c r="AK7" s="786"/>
      <c r="AL7" s="786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444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776" t="s">
        <v>13</v>
      </c>
      <c r="Y12" s="777"/>
      <c r="Z12" s="383"/>
      <c r="AA12" s="778" t="s">
        <v>14</v>
      </c>
      <c r="AB12" s="777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359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360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7"/>
      <c r="L20" s="838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361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776" t="s">
        <v>13</v>
      </c>
      <c r="J25" s="777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362</v>
      </c>
      <c r="B28" s="854"/>
      <c r="C28" s="855" t="s">
        <v>363</v>
      </c>
      <c r="D28" s="856"/>
      <c r="E28" s="856"/>
      <c r="F28" s="856"/>
      <c r="G28" s="857"/>
      <c r="H28" s="82"/>
      <c r="I28" s="776" t="s">
        <v>13</v>
      </c>
      <c r="J28" s="777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364</v>
      </c>
      <c r="B31" s="854"/>
      <c r="C31" s="855" t="s">
        <v>414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776" t="s">
        <v>13</v>
      </c>
      <c r="U31" s="861"/>
      <c r="V31" s="376"/>
      <c r="W31" s="85"/>
      <c r="Y31" s="837"/>
      <c r="Z31" s="838"/>
      <c r="AA31" s="838"/>
      <c r="AB31" s="838"/>
      <c r="AC31" s="838"/>
      <c r="AD31" s="838"/>
      <c r="AE31" s="838"/>
      <c r="AF31" s="838"/>
      <c r="AG31" s="838"/>
      <c r="AH31" s="838"/>
      <c r="AI31" s="839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365</v>
      </c>
      <c r="B34" s="846"/>
      <c r="C34" s="865" t="s">
        <v>387</v>
      </c>
      <c r="D34" s="866"/>
      <c r="E34" s="866"/>
      <c r="F34" s="866"/>
      <c r="G34" s="866"/>
      <c r="H34" s="866"/>
      <c r="I34" s="867"/>
      <c r="J34" s="77"/>
      <c r="K34" s="77"/>
      <c r="L34" s="77"/>
      <c r="P34" s="776" t="s">
        <v>13</v>
      </c>
      <c r="Q34" s="776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415</v>
      </c>
      <c r="B36" s="846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6" t="s">
        <v>416</v>
      </c>
      <c r="B39" s="776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399999999999999" customHeight="1">
      <c r="A41" s="473"/>
      <c r="B41" s="843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6" t="s">
        <v>367</v>
      </c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876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368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742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743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744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40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2"/>
    </row>
    <row r="48" spans="1:36" ht="15" customHeight="1">
      <c r="A48" s="773" t="s">
        <v>745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746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801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7" t="s">
        <v>86</v>
      </c>
      <c r="Z49" s="838"/>
      <c r="AA49" s="838"/>
      <c r="AB49" s="838"/>
      <c r="AC49" s="838"/>
      <c r="AD49" s="838"/>
      <c r="AE49" s="838"/>
      <c r="AF49" s="838"/>
      <c r="AG49" s="838"/>
      <c r="AH49" s="838"/>
      <c r="AI49" s="839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779" t="s">
        <v>442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93"/>
      <c r="U51" s="93"/>
      <c r="V51" s="776" t="s">
        <v>13</v>
      </c>
      <c r="W51" s="777"/>
      <c r="X51" s="383"/>
      <c r="Y51" s="778" t="s">
        <v>14</v>
      </c>
      <c r="Z51" s="777"/>
      <c r="AA51" s="375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779" t="s">
        <v>369</v>
      </c>
      <c r="B52" s="779"/>
      <c r="C52" s="779"/>
      <c r="D52" s="779"/>
      <c r="E52" s="779"/>
      <c r="F52" s="779"/>
      <c r="G52" s="779"/>
      <c r="H52" s="93"/>
      <c r="I52" s="779" t="s">
        <v>424</v>
      </c>
      <c r="J52" s="779"/>
      <c r="K52" s="779"/>
      <c r="L52" s="779"/>
      <c r="M52" s="779"/>
      <c r="N52" s="779"/>
      <c r="O52" s="779"/>
      <c r="P52" s="779"/>
      <c r="Q52" s="779"/>
      <c r="R52" s="779" t="s">
        <v>370</v>
      </c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30" t="s">
        <v>277</v>
      </c>
      <c r="B53" s="831"/>
      <c r="C53" s="831"/>
      <c r="D53" s="831"/>
      <c r="E53" s="831"/>
      <c r="F53" s="831"/>
      <c r="G53" s="832"/>
      <c r="H53" s="94"/>
      <c r="I53" s="759"/>
      <c r="J53" s="760"/>
      <c r="K53" s="334" t="s">
        <v>679</v>
      </c>
      <c r="L53" s="759"/>
      <c r="M53" s="760"/>
      <c r="N53" s="334" t="s">
        <v>679</v>
      </c>
      <c r="O53" s="759"/>
      <c r="P53" s="835"/>
      <c r="Q53" s="94"/>
      <c r="R53" s="759" t="s">
        <v>86</v>
      </c>
      <c r="S53" s="833"/>
      <c r="T53" s="833"/>
      <c r="U53" s="833"/>
      <c r="V53" s="833"/>
      <c r="W53" s="833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4" t="s">
        <v>747</v>
      </c>
      <c r="B54" s="834"/>
      <c r="C54" s="834"/>
      <c r="D54" s="834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588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93" t="s">
        <v>371</v>
      </c>
      <c r="B58" s="793"/>
      <c r="C58" s="793"/>
      <c r="D58" s="793"/>
      <c r="E58" s="793"/>
      <c r="F58" s="793"/>
      <c r="G58" s="793"/>
      <c r="H58" s="793" t="s">
        <v>372</v>
      </c>
      <c r="I58" s="793"/>
      <c r="J58" s="793"/>
      <c r="K58" s="793"/>
      <c r="L58" s="793"/>
      <c r="M58" s="793"/>
      <c r="N58" s="793"/>
      <c r="O58" s="793"/>
      <c r="P58" s="793"/>
      <c r="Q58" s="793"/>
      <c r="R58" s="793" t="s">
        <v>373</v>
      </c>
      <c r="S58" s="793"/>
      <c r="T58" s="793"/>
      <c r="U58" s="793"/>
      <c r="V58" s="793"/>
      <c r="W58" s="793"/>
      <c r="X58" s="793"/>
      <c r="Y58" s="793"/>
      <c r="Z58" s="793" t="s">
        <v>374</v>
      </c>
      <c r="AA58" s="793"/>
      <c r="AB58" s="793"/>
      <c r="AC58" s="793"/>
      <c r="AD58" s="793"/>
      <c r="AE58" s="793"/>
      <c r="AF58" s="793"/>
      <c r="AG58" s="793"/>
      <c r="AH58" s="793"/>
      <c r="AI58" s="793"/>
    </row>
    <row r="59" spans="1:35" s="422" customFormat="1" ht="15.9" customHeight="1">
      <c r="A59" s="828" t="s">
        <v>70</v>
      </c>
      <c r="B59" s="828"/>
      <c r="C59" s="828"/>
      <c r="D59" s="828"/>
      <c r="E59" s="828"/>
      <c r="F59" s="828"/>
      <c r="G59" s="828"/>
      <c r="H59" s="829" t="s">
        <v>86</v>
      </c>
      <c r="I59" s="829"/>
      <c r="J59" s="829"/>
      <c r="K59" s="829"/>
      <c r="L59" s="829"/>
      <c r="M59" s="829"/>
      <c r="N59" s="829"/>
      <c r="O59" s="829"/>
      <c r="P59" s="829"/>
      <c r="Q59" s="829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5"/>
      <c r="AD59" s="795"/>
      <c r="AE59" s="795"/>
      <c r="AF59" s="795"/>
      <c r="AG59" s="795"/>
      <c r="AH59" s="795"/>
      <c r="AI59" s="795"/>
    </row>
    <row r="60" spans="1:35" s="100" customFormat="1" ht="10.5" customHeight="1">
      <c r="A60" s="808" t="s">
        <v>375</v>
      </c>
      <c r="B60" s="809"/>
      <c r="C60" s="809"/>
      <c r="D60" s="809"/>
      <c r="E60" s="809"/>
      <c r="F60" s="809"/>
      <c r="G60" s="810"/>
      <c r="H60" s="808" t="s">
        <v>376</v>
      </c>
      <c r="I60" s="809"/>
      <c r="J60" s="809"/>
      <c r="K60" s="809"/>
      <c r="L60" s="809"/>
      <c r="M60" s="809"/>
      <c r="N60" s="809"/>
      <c r="O60" s="809"/>
      <c r="P60" s="809"/>
      <c r="Q60" s="810"/>
      <c r="R60" s="808" t="s">
        <v>377</v>
      </c>
      <c r="S60" s="809"/>
      <c r="T60" s="809"/>
      <c r="U60" s="809"/>
      <c r="V60" s="809"/>
      <c r="W60" s="809"/>
      <c r="X60" s="809"/>
      <c r="Y60" s="810"/>
      <c r="Z60" s="808" t="s">
        <v>378</v>
      </c>
      <c r="AA60" s="809"/>
      <c r="AB60" s="809"/>
      <c r="AC60" s="809"/>
      <c r="AD60" s="809"/>
      <c r="AE60" s="809"/>
      <c r="AF60" s="809"/>
      <c r="AG60" s="809"/>
      <c r="AH60" s="809"/>
      <c r="AI60" s="810"/>
    </row>
    <row r="61" spans="1:35" s="422" customFormat="1" ht="15.9" customHeight="1">
      <c r="A61" s="811"/>
      <c r="B61" s="812"/>
      <c r="C61" s="812"/>
      <c r="D61" s="812"/>
      <c r="E61" s="812"/>
      <c r="F61" s="812"/>
      <c r="G61" s="813"/>
      <c r="H61" s="811"/>
      <c r="I61" s="812"/>
      <c r="J61" s="812"/>
      <c r="K61" s="812"/>
      <c r="L61" s="812"/>
      <c r="M61" s="812"/>
      <c r="N61" s="812"/>
      <c r="O61" s="812"/>
      <c r="P61" s="812"/>
      <c r="Q61" s="813"/>
      <c r="R61" s="811"/>
      <c r="S61" s="812"/>
      <c r="T61" s="812"/>
      <c r="U61" s="812"/>
      <c r="V61" s="812"/>
      <c r="W61" s="812"/>
      <c r="X61" s="812"/>
      <c r="Y61" s="813"/>
      <c r="Z61" s="795"/>
      <c r="AA61" s="795"/>
      <c r="AB61" s="795"/>
      <c r="AC61" s="795"/>
      <c r="AD61" s="795"/>
      <c r="AE61" s="795"/>
      <c r="AF61" s="795"/>
      <c r="AG61" s="795"/>
      <c r="AH61" s="795"/>
      <c r="AI61" s="795"/>
    </row>
    <row r="62" spans="1:35" s="101" customFormat="1" ht="10.5" customHeight="1">
      <c r="A62" s="808" t="s">
        <v>379</v>
      </c>
      <c r="B62" s="809"/>
      <c r="C62" s="809"/>
      <c r="D62" s="809"/>
      <c r="E62" s="809"/>
      <c r="F62" s="809"/>
      <c r="G62" s="810"/>
      <c r="H62" s="808" t="s">
        <v>380</v>
      </c>
      <c r="I62" s="809"/>
      <c r="J62" s="809"/>
      <c r="K62" s="809"/>
      <c r="L62" s="809"/>
      <c r="M62" s="809"/>
      <c r="N62" s="809"/>
      <c r="O62" s="809"/>
      <c r="P62" s="809"/>
      <c r="Q62" s="810"/>
      <c r="R62" s="825" t="s">
        <v>723</v>
      </c>
      <c r="S62" s="826"/>
      <c r="T62" s="826"/>
      <c r="U62" s="826"/>
      <c r="V62" s="826"/>
      <c r="W62" s="826"/>
      <c r="X62" s="826"/>
      <c r="Y62" s="827"/>
      <c r="Z62" s="808" t="s">
        <v>939</v>
      </c>
      <c r="AA62" s="809"/>
      <c r="AB62" s="809"/>
      <c r="AC62" s="809"/>
      <c r="AD62" s="809"/>
      <c r="AE62" s="809"/>
      <c r="AF62" s="809"/>
      <c r="AG62" s="809"/>
      <c r="AH62" s="809"/>
      <c r="AI62" s="810"/>
    </row>
    <row r="63" spans="1:35" s="423" customFormat="1" ht="15.9" customHeight="1">
      <c r="A63" s="811"/>
      <c r="B63" s="812"/>
      <c r="C63" s="812"/>
      <c r="D63" s="812"/>
      <c r="E63" s="812"/>
      <c r="F63" s="812"/>
      <c r="G63" s="813"/>
      <c r="H63" s="811"/>
      <c r="I63" s="812"/>
      <c r="J63" s="812"/>
      <c r="K63" s="812"/>
      <c r="L63" s="812"/>
      <c r="M63" s="812"/>
      <c r="N63" s="812"/>
      <c r="O63" s="812"/>
      <c r="P63" s="812"/>
      <c r="Q63" s="813"/>
      <c r="R63" s="822"/>
      <c r="S63" s="823"/>
      <c r="T63" s="823"/>
      <c r="U63" s="823"/>
      <c r="V63" s="823"/>
      <c r="W63" s="823"/>
      <c r="X63" s="823"/>
      <c r="Y63" s="824"/>
      <c r="Z63" s="822"/>
      <c r="AA63" s="823"/>
      <c r="AB63" s="823"/>
      <c r="AC63" s="823"/>
      <c r="AD63" s="823"/>
      <c r="AE63" s="823"/>
      <c r="AF63" s="823"/>
      <c r="AG63" s="823"/>
      <c r="AH63" s="823"/>
      <c r="AI63" s="824"/>
    </row>
    <row r="64" spans="1:35" s="98" customFormat="1" ht="10.5" customHeight="1">
      <c r="A64" s="825" t="s">
        <v>938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7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7"/>
    </row>
    <row r="65" spans="1:35" s="422" customFormat="1" ht="15.9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  <c r="P65" s="795"/>
      <c r="Q65" s="795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814"/>
      <c r="AG65" s="814"/>
      <c r="AH65" s="814"/>
      <c r="AI65" s="814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3.1" customHeight="1">
      <c r="A67" s="880" t="s">
        <v>884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8" t="s">
        <v>203</v>
      </c>
      <c r="B69" s="809"/>
      <c r="C69" s="809"/>
      <c r="D69" s="809"/>
      <c r="E69" s="809"/>
      <c r="F69" s="809"/>
      <c r="G69" s="810"/>
      <c r="H69" s="793" t="s">
        <v>204</v>
      </c>
      <c r="I69" s="793"/>
      <c r="J69" s="793"/>
      <c r="K69" s="793"/>
      <c r="L69" s="793"/>
      <c r="M69" s="793"/>
      <c r="N69" s="793"/>
      <c r="O69" s="793"/>
      <c r="P69" s="793"/>
      <c r="Q69" s="793"/>
      <c r="R69" s="793" t="s">
        <v>205</v>
      </c>
      <c r="S69" s="793"/>
      <c r="T69" s="793"/>
      <c r="U69" s="793"/>
      <c r="V69" s="793"/>
      <c r="W69" s="793"/>
      <c r="X69" s="793"/>
      <c r="Y69" s="793"/>
      <c r="Z69" s="793" t="s">
        <v>206</v>
      </c>
      <c r="AA69" s="793"/>
      <c r="AB69" s="793"/>
      <c r="AC69" s="793"/>
      <c r="AD69" s="793"/>
      <c r="AE69" s="793"/>
      <c r="AF69" s="793"/>
      <c r="AG69" s="793"/>
      <c r="AH69" s="793"/>
      <c r="AI69" s="793"/>
    </row>
    <row r="70" spans="1:35" s="422" customFormat="1" ht="15.9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795" t="str">
        <f>IF(A70&lt;&gt;"Polska","nie dotyczy","")</f>
        <v>nie dotyczy</v>
      </c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</row>
    <row r="71" spans="1:35" s="100" customFormat="1" ht="11.25" customHeight="1">
      <c r="A71" s="808" t="s">
        <v>210</v>
      </c>
      <c r="B71" s="809"/>
      <c r="C71" s="809"/>
      <c r="D71" s="809"/>
      <c r="E71" s="809"/>
      <c r="F71" s="809"/>
      <c r="G71" s="810"/>
      <c r="H71" s="808" t="s">
        <v>209</v>
      </c>
      <c r="I71" s="809"/>
      <c r="J71" s="809"/>
      <c r="K71" s="809"/>
      <c r="L71" s="809"/>
      <c r="M71" s="809"/>
      <c r="N71" s="809"/>
      <c r="O71" s="809"/>
      <c r="P71" s="809"/>
      <c r="Q71" s="810"/>
      <c r="R71" s="808" t="s">
        <v>208</v>
      </c>
      <c r="S71" s="809"/>
      <c r="T71" s="809"/>
      <c r="U71" s="809"/>
      <c r="V71" s="809"/>
      <c r="W71" s="809"/>
      <c r="X71" s="809"/>
      <c r="Y71" s="810"/>
      <c r="Z71" s="808" t="s">
        <v>207</v>
      </c>
      <c r="AA71" s="809"/>
      <c r="AB71" s="809"/>
      <c r="AC71" s="809"/>
      <c r="AD71" s="809"/>
      <c r="AE71" s="809"/>
      <c r="AF71" s="809"/>
      <c r="AG71" s="809"/>
      <c r="AH71" s="809"/>
      <c r="AI71" s="810"/>
    </row>
    <row r="72" spans="1:35" s="422" customFormat="1" ht="15.9" customHeight="1">
      <c r="A72" s="811"/>
      <c r="B72" s="812"/>
      <c r="C72" s="812"/>
      <c r="D72" s="812"/>
      <c r="E72" s="812"/>
      <c r="F72" s="812"/>
      <c r="G72" s="813"/>
      <c r="H72" s="811"/>
      <c r="I72" s="812"/>
      <c r="J72" s="812"/>
      <c r="K72" s="812"/>
      <c r="L72" s="812"/>
      <c r="M72" s="812"/>
      <c r="N72" s="812"/>
      <c r="O72" s="812"/>
      <c r="P72" s="812"/>
      <c r="Q72" s="813"/>
      <c r="R72" s="811"/>
      <c r="S72" s="812"/>
      <c r="T72" s="812"/>
      <c r="U72" s="812"/>
      <c r="V72" s="812"/>
      <c r="W72" s="812"/>
      <c r="X72" s="812"/>
      <c r="Y72" s="813"/>
      <c r="Z72" s="795"/>
      <c r="AA72" s="795"/>
      <c r="AB72" s="795"/>
      <c r="AC72" s="795"/>
      <c r="AD72" s="795"/>
      <c r="AE72" s="795"/>
      <c r="AF72" s="795"/>
      <c r="AG72" s="795"/>
      <c r="AH72" s="795"/>
      <c r="AI72" s="795"/>
    </row>
    <row r="73" spans="1:35" s="101" customFormat="1" ht="11.25" customHeight="1">
      <c r="A73" s="808" t="s">
        <v>211</v>
      </c>
      <c r="B73" s="809"/>
      <c r="C73" s="809"/>
      <c r="D73" s="809"/>
      <c r="E73" s="809"/>
      <c r="F73" s="809"/>
      <c r="G73" s="810"/>
      <c r="H73" s="808" t="s">
        <v>212</v>
      </c>
      <c r="I73" s="809"/>
      <c r="J73" s="809"/>
      <c r="K73" s="809"/>
      <c r="L73" s="809"/>
      <c r="M73" s="809"/>
      <c r="N73" s="809"/>
      <c r="O73" s="809"/>
      <c r="P73" s="809"/>
      <c r="Q73" s="810"/>
      <c r="R73" s="808" t="s">
        <v>937</v>
      </c>
      <c r="S73" s="809"/>
      <c r="T73" s="809"/>
      <c r="U73" s="809"/>
      <c r="V73" s="809"/>
      <c r="W73" s="809"/>
      <c r="X73" s="809"/>
      <c r="Y73" s="810"/>
      <c r="Z73" s="808" t="s">
        <v>933</v>
      </c>
      <c r="AA73" s="809"/>
      <c r="AB73" s="809"/>
      <c r="AC73" s="809"/>
      <c r="AD73" s="809"/>
      <c r="AE73" s="809"/>
      <c r="AF73" s="809"/>
      <c r="AG73" s="809"/>
      <c r="AH73" s="809"/>
      <c r="AI73" s="810"/>
    </row>
    <row r="74" spans="1:35" s="423" customFormat="1" ht="15.9" customHeight="1">
      <c r="A74" s="811"/>
      <c r="B74" s="812"/>
      <c r="C74" s="812"/>
      <c r="D74" s="812"/>
      <c r="E74" s="812"/>
      <c r="F74" s="812"/>
      <c r="G74" s="813"/>
      <c r="H74" s="811"/>
      <c r="I74" s="812"/>
      <c r="J74" s="812"/>
      <c r="K74" s="812"/>
      <c r="L74" s="812"/>
      <c r="M74" s="812"/>
      <c r="N74" s="812"/>
      <c r="O74" s="812"/>
      <c r="P74" s="812"/>
      <c r="Q74" s="813"/>
      <c r="R74" s="822"/>
      <c r="S74" s="823"/>
      <c r="T74" s="823"/>
      <c r="U74" s="823"/>
      <c r="V74" s="823"/>
      <c r="W74" s="823"/>
      <c r="X74" s="823"/>
      <c r="Y74" s="824"/>
      <c r="Z74" s="822"/>
      <c r="AA74" s="823"/>
      <c r="AB74" s="823"/>
      <c r="AC74" s="823"/>
      <c r="AD74" s="823"/>
      <c r="AE74" s="823"/>
      <c r="AF74" s="823"/>
      <c r="AG74" s="823"/>
      <c r="AH74" s="823"/>
      <c r="AI74" s="824"/>
    </row>
    <row r="75" spans="1:35" s="98" customFormat="1" ht="10.5" customHeight="1">
      <c r="A75" s="816" t="s">
        <v>934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8"/>
      <c r="R75" s="819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820"/>
      <c r="AF75" s="820"/>
      <c r="AG75" s="820"/>
      <c r="AH75" s="820"/>
      <c r="AI75" s="821"/>
    </row>
    <row r="76" spans="1:35" s="422" customFormat="1" ht="15.9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  <c r="P76" s="795"/>
      <c r="Q76" s="795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  <c r="AF76" s="814"/>
      <c r="AG76" s="814"/>
      <c r="AH76" s="814"/>
      <c r="AI76" s="814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5" t="s">
        <v>652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05" t="s">
        <v>5</v>
      </c>
      <c r="B80" s="805"/>
      <c r="C80" s="787" t="s">
        <v>141</v>
      </c>
      <c r="D80" s="787"/>
      <c r="E80" s="787"/>
      <c r="F80" s="787"/>
      <c r="G80" s="787"/>
      <c r="H80" s="787"/>
      <c r="I80" s="787"/>
      <c r="J80" s="787"/>
      <c r="K80" s="787"/>
      <c r="L80" s="787"/>
      <c r="M80" s="787" t="s">
        <v>120</v>
      </c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9" t="s">
        <v>121</v>
      </c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</row>
    <row r="81" spans="1:38" ht="15" customHeight="1">
      <c r="A81" s="807" t="s">
        <v>381</v>
      </c>
      <c r="B81" s="807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</row>
    <row r="82" spans="1:38" ht="15" customHeight="1">
      <c r="A82" s="807" t="s">
        <v>382</v>
      </c>
      <c r="B82" s="807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</row>
    <row r="83" spans="1:38" ht="15" customHeight="1">
      <c r="A83" s="807" t="s">
        <v>383</v>
      </c>
      <c r="B83" s="807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</row>
    <row r="84" spans="1:38" s="382" customFormat="1" ht="15" customHeight="1">
      <c r="A84" s="807" t="s">
        <v>6</v>
      </c>
      <c r="B84" s="807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790" t="s">
        <v>384</v>
      </c>
      <c r="B87" s="790"/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796" t="s">
        <v>385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6" t="s">
        <v>386</v>
      </c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8" t="s">
        <v>840</v>
      </c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800"/>
      <c r="AK89" s="443"/>
      <c r="AL89" s="443"/>
    </row>
    <row r="90" spans="1:38" s="216" customFormat="1" ht="15.9" customHeight="1">
      <c r="A90" s="801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1"/>
      <c r="N90" s="802"/>
      <c r="O90" s="802"/>
      <c r="P90" s="802"/>
      <c r="Q90" s="802"/>
      <c r="R90" s="802"/>
      <c r="S90" s="802"/>
      <c r="T90" s="802"/>
      <c r="U90" s="802"/>
      <c r="V90" s="802"/>
      <c r="W90" s="803"/>
      <c r="X90" s="804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3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791" t="s">
        <v>898</v>
      </c>
      <c r="B92" s="791"/>
      <c r="C92" s="791"/>
      <c r="D92" s="791"/>
      <c r="E92" s="791"/>
      <c r="F92" s="791"/>
      <c r="G92" s="791"/>
      <c r="H92" s="791"/>
      <c r="I92" s="791"/>
      <c r="J92" s="791"/>
      <c r="K92" s="791"/>
      <c r="L92" s="791"/>
      <c r="M92" s="791"/>
      <c r="N92" s="791"/>
      <c r="O92" s="791"/>
      <c r="P92" s="791"/>
      <c r="Q92" s="791"/>
      <c r="R92" s="791"/>
      <c r="S92" s="791"/>
      <c r="T92" s="791"/>
      <c r="U92" s="791"/>
      <c r="V92" s="791"/>
      <c r="W92" s="791"/>
      <c r="X92" s="791"/>
      <c r="Y92" s="791"/>
      <c r="Z92" s="791"/>
      <c r="AA92" s="791"/>
      <c r="AB92" s="791"/>
      <c r="AC92" s="791"/>
      <c r="AD92" s="791"/>
      <c r="AE92" s="791"/>
      <c r="AF92" s="791"/>
      <c r="AG92" s="791"/>
      <c r="AH92" s="791"/>
      <c r="AI92" s="791"/>
    </row>
    <row r="93" spans="1:38" ht="2.25" customHeight="1">
      <c r="A93" s="792"/>
      <c r="B93" s="791"/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1"/>
      <c r="AH93" s="791"/>
      <c r="AI93" s="791"/>
    </row>
    <row r="94" spans="1:38" s="98" customFormat="1" ht="9" customHeight="1">
      <c r="A94" s="793" t="s">
        <v>213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 t="s">
        <v>214</v>
      </c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 t="s">
        <v>960</v>
      </c>
      <c r="AA94" s="793"/>
      <c r="AB94" s="793"/>
      <c r="AC94" s="793"/>
      <c r="AD94" s="793"/>
      <c r="AE94" s="793"/>
      <c r="AF94" s="793"/>
      <c r="AG94" s="793"/>
      <c r="AH94" s="793"/>
      <c r="AI94" s="793"/>
    </row>
    <row r="95" spans="1:38" s="80" customFormat="1" ht="15.9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</row>
    <row r="96" spans="1:38" s="98" customFormat="1" ht="9" customHeight="1">
      <c r="A96" s="793" t="s">
        <v>961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</row>
    <row r="97" spans="1:35" s="80" customFormat="1" ht="15.9" customHeight="1">
      <c r="A97" s="794"/>
      <c r="B97" s="794"/>
      <c r="C97" s="794"/>
      <c r="D97" s="794"/>
      <c r="E97" s="794"/>
      <c r="F97" s="794"/>
      <c r="G97" s="794"/>
      <c r="H97" s="794"/>
      <c r="I97" s="794"/>
      <c r="J97" s="794"/>
      <c r="K97" s="794"/>
      <c r="L97" s="794"/>
      <c r="M97" s="794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</row>
    <row r="98" spans="1:35" s="80" customFormat="1" ht="15.9" customHeight="1">
      <c r="A98" s="780" t="s">
        <v>936</v>
      </c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2" t="s">
        <v>13</v>
      </c>
      <c r="AE98" s="783"/>
      <c r="AF98" s="783"/>
      <c r="AG98" s="783"/>
      <c r="AH98" s="783"/>
      <c r="AI98" s="784"/>
    </row>
    <row r="99" spans="1:35" s="99" customFormat="1" ht="14.1" customHeight="1">
      <c r="A99" s="806" t="s">
        <v>748</v>
      </c>
      <c r="B99" s="80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35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163" zoomScaleNormal="190" zoomScaleSheetLayoutView="100" zoomScalePageLayoutView="110" workbookViewId="0">
      <selection activeCell="A49" sqref="A49:AA51"/>
    </sheetView>
  </sheetViews>
  <sheetFormatPr defaultColWidth="9.109375" defaultRowHeight="11.4"/>
  <cols>
    <col min="1" max="1" width="3.109375" style="68" customWidth="1"/>
    <col min="2" max="14" width="3" style="68" customWidth="1"/>
    <col min="15" max="16" width="2.5546875" style="68" customWidth="1"/>
    <col min="17" max="28" width="3" style="68" customWidth="1"/>
    <col min="29" max="32" width="2.88671875" style="68" customWidth="1"/>
    <col min="33" max="33" width="7.5546875" style="68" customWidth="1"/>
    <col min="34" max="16384" width="9.109375" style="68"/>
  </cols>
  <sheetData>
    <row r="1" spans="1:34" ht="15" customHeight="1">
      <c r="A1" s="917" t="s">
        <v>333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00000000000006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294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295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320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300</v>
      </c>
      <c r="B31" s="954"/>
      <c r="C31" s="942" t="s">
        <v>417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1.1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321</v>
      </c>
      <c r="B34" s="954"/>
      <c r="C34" s="942" t="s">
        <v>430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298</v>
      </c>
      <c r="B37" s="962"/>
      <c r="C37" s="942" t="s">
        <v>431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299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495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505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322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287</v>
      </c>
      <c r="B49" s="962"/>
      <c r="C49" s="942" t="s">
        <v>432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286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288</v>
      </c>
      <c r="B55" s="962"/>
      <c r="C55" s="942" t="s">
        <v>339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323</v>
      </c>
      <c r="B58" s="960"/>
      <c r="C58" s="942" t="s">
        <v>433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302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649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301</v>
      </c>
      <c r="B67" s="960"/>
      <c r="C67" s="942" t="s">
        <v>482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650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324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303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304</v>
      </c>
      <c r="B78" s="962"/>
      <c r="C78" s="942" t="s">
        <v>325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326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451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296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651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297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283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284</v>
      </c>
      <c r="N95" s="1010"/>
      <c r="O95" s="1010"/>
      <c r="P95" s="1010"/>
      <c r="Q95" s="1010" t="s">
        <v>340</v>
      </c>
      <c r="R95" s="1010"/>
      <c r="S95" s="1010"/>
      <c r="T95" s="1010"/>
      <c r="U95" s="1008" t="s">
        <v>285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289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722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465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575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471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344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344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473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344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466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344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475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344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467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330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477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344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478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576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468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344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469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344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479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344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470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330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480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344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577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344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481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344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629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576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628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576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518</v>
      </c>
      <c r="B115" s="900" t="s">
        <v>476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576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623</v>
      </c>
      <c r="B116" s="900" t="s">
        <v>474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344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624</v>
      </c>
      <c r="B117" s="900" t="s">
        <v>626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630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625</v>
      </c>
      <c r="B118" s="900" t="s">
        <v>627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576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305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283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284</v>
      </c>
      <c r="N121" s="1010"/>
      <c r="O121" s="1010"/>
      <c r="P121" s="1010"/>
      <c r="Q121" s="1010" t="s">
        <v>340</v>
      </c>
      <c r="R121" s="1010"/>
      <c r="S121" s="1010"/>
      <c r="T121" s="1010"/>
      <c r="U121" s="1008" t="s">
        <v>285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35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703</v>
      </c>
    </row>
    <row r="127" spans="1:34" s="115" customFormat="1" ht="14.25" customHeight="1">
      <c r="A127" s="885" t="s">
        <v>306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308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803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877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311</v>
      </c>
      <c r="B141" s="897"/>
      <c r="C141" s="897"/>
      <c r="D141" s="897"/>
      <c r="E141" s="897"/>
      <c r="F141" s="897"/>
      <c r="G141" s="897"/>
      <c r="H141" s="897" t="s">
        <v>312</v>
      </c>
      <c r="I141" s="897"/>
      <c r="J141" s="897"/>
      <c r="K141" s="897"/>
      <c r="L141" s="897"/>
      <c r="M141" s="897"/>
      <c r="N141" s="897"/>
      <c r="O141" s="897" t="s">
        <v>313</v>
      </c>
      <c r="P141" s="897"/>
      <c r="Q141" s="897"/>
      <c r="R141" s="897"/>
      <c r="S141" s="897"/>
      <c r="T141" s="897"/>
      <c r="U141" s="897"/>
      <c r="V141" s="897"/>
      <c r="W141" s="889" t="s">
        <v>314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315</v>
      </c>
      <c r="B143" s="890"/>
      <c r="C143" s="890"/>
      <c r="D143" s="890"/>
      <c r="E143" s="890"/>
      <c r="F143" s="890"/>
      <c r="G143" s="891"/>
      <c r="H143" s="889" t="s">
        <v>316</v>
      </c>
      <c r="I143" s="890"/>
      <c r="J143" s="890"/>
      <c r="K143" s="890"/>
      <c r="L143" s="890"/>
      <c r="M143" s="890"/>
      <c r="N143" s="890"/>
      <c r="O143" s="889" t="s">
        <v>307</v>
      </c>
      <c r="P143" s="890"/>
      <c r="Q143" s="890"/>
      <c r="R143" s="890"/>
      <c r="S143" s="890"/>
      <c r="T143" s="890"/>
      <c r="U143" s="890"/>
      <c r="V143" s="891"/>
      <c r="W143" s="889" t="s">
        <v>317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318</v>
      </c>
      <c r="B145" s="890"/>
      <c r="C145" s="890"/>
      <c r="D145" s="890"/>
      <c r="E145" s="890"/>
      <c r="F145" s="890"/>
      <c r="G145" s="891"/>
      <c r="H145" s="889" t="s">
        <v>319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566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841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309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46" t="s">
        <v>653</v>
      </c>
      <c r="B158" s="946"/>
      <c r="C158" s="946"/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970" t="s">
        <v>654</v>
      </c>
      <c r="B160" s="971"/>
      <c r="C160" s="971"/>
      <c r="D160" s="971"/>
      <c r="E160" s="971"/>
      <c r="F160" s="972"/>
      <c r="G160" s="148"/>
      <c r="H160" s="120"/>
      <c r="I160" s="120"/>
      <c r="J160" s="120"/>
      <c r="K160" s="120"/>
      <c r="L160" s="120"/>
      <c r="M160" s="120"/>
      <c r="N160" s="120"/>
      <c r="O160" s="119"/>
      <c r="P160" s="970" t="s">
        <v>655</v>
      </c>
      <c r="Q160" s="971"/>
      <c r="R160" s="971"/>
      <c r="S160" s="971"/>
      <c r="T160" s="971"/>
      <c r="U160" s="972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71"/>
      <c r="AF160" s="972"/>
      <c r="AH160" s="565"/>
    </row>
    <row r="161" spans="1:34" ht="18" customHeight="1">
      <c r="A161" s="973"/>
      <c r="B161" s="974"/>
      <c r="C161" s="974"/>
      <c r="D161" s="974"/>
      <c r="E161" s="974"/>
      <c r="F161" s="975"/>
      <c r="G161" s="22"/>
      <c r="H161" s="994"/>
      <c r="I161" s="995"/>
      <c r="J161" s="995"/>
      <c r="K161" s="995"/>
      <c r="L161" s="995"/>
      <c r="M161" s="995"/>
      <c r="N161" s="996"/>
      <c r="O161" s="116"/>
      <c r="P161" s="973"/>
      <c r="Q161" s="974"/>
      <c r="R161" s="974"/>
      <c r="S161" s="974"/>
      <c r="T161" s="974"/>
      <c r="U161" s="975"/>
      <c r="V161" s="65"/>
      <c r="W161" s="994"/>
      <c r="X161" s="995"/>
      <c r="Y161" s="995"/>
      <c r="Z161" s="995"/>
      <c r="AA161" s="995"/>
      <c r="AB161" s="995"/>
      <c r="AC161" s="996"/>
      <c r="AD161" s="22"/>
      <c r="AE161" s="974"/>
      <c r="AF161" s="975"/>
      <c r="AH161" s="565"/>
    </row>
    <row r="162" spans="1:34" ht="5.0999999999999996" customHeight="1">
      <c r="A162" s="976"/>
      <c r="B162" s="977"/>
      <c r="C162" s="977"/>
      <c r="D162" s="977"/>
      <c r="E162" s="977"/>
      <c r="F162" s="978"/>
      <c r="G162" s="149"/>
      <c r="H162" s="150"/>
      <c r="I162" s="150"/>
      <c r="J162" s="150"/>
      <c r="K162" s="150"/>
      <c r="L162" s="150"/>
      <c r="M162" s="150"/>
      <c r="N162" s="150"/>
      <c r="O162" s="127"/>
      <c r="P162" s="976"/>
      <c r="Q162" s="977"/>
      <c r="R162" s="977"/>
      <c r="S162" s="977"/>
      <c r="T162" s="977"/>
      <c r="U162" s="97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77"/>
      <c r="AF162" s="978"/>
      <c r="AH162" s="565"/>
    </row>
    <row r="163" spans="1:34" ht="5.0999999999999996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8" t="s">
        <v>656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5" t="s">
        <v>485</v>
      </c>
      <c r="B166" s="986"/>
      <c r="C166" s="986"/>
      <c r="D166" s="986"/>
      <c r="E166" s="986"/>
      <c r="F166" s="986"/>
      <c r="G166" s="986"/>
      <c r="H166" s="986"/>
      <c r="I166" s="986"/>
      <c r="J166" s="986"/>
      <c r="K166" s="986"/>
      <c r="L166" s="986"/>
      <c r="M166" s="986"/>
      <c r="N166" s="986"/>
      <c r="O166" s="986"/>
      <c r="P166" s="986"/>
      <c r="Q166" s="986"/>
      <c r="R166" s="986"/>
      <c r="S166" s="986"/>
      <c r="T166" s="986"/>
      <c r="U166" s="986"/>
      <c r="V166" s="986"/>
      <c r="W166" s="986"/>
      <c r="X166" s="986"/>
      <c r="Y166" s="986"/>
      <c r="Z166" s="986"/>
      <c r="AA166" s="986"/>
      <c r="AB166" s="986"/>
      <c r="AC166" s="986"/>
      <c r="AD166" s="986"/>
      <c r="AE166" s="986"/>
      <c r="AF166" s="987"/>
    </row>
    <row r="167" spans="1:34" ht="36" customHeight="1">
      <c r="A167" s="985" t="s">
        <v>657</v>
      </c>
      <c r="B167" s="986"/>
      <c r="C167" s="986"/>
      <c r="D167" s="986"/>
      <c r="E167" s="986"/>
      <c r="F167" s="986"/>
      <c r="G167" s="986"/>
      <c r="H167" s="986"/>
      <c r="I167" s="986"/>
      <c r="J167" s="986"/>
      <c r="K167" s="986"/>
      <c r="L167" s="986"/>
      <c r="M167" s="986"/>
      <c r="N167" s="986"/>
      <c r="O167" s="986"/>
      <c r="P167" s="986"/>
      <c r="Q167" s="986"/>
      <c r="R167" s="986"/>
      <c r="S167" s="986"/>
      <c r="T167" s="986"/>
      <c r="U167" s="986"/>
      <c r="V167" s="986"/>
      <c r="W167" s="986"/>
      <c r="X167" s="986"/>
      <c r="Y167" s="986"/>
      <c r="Z167" s="986"/>
      <c r="AA167" s="979" t="s">
        <v>86</v>
      </c>
      <c r="AB167" s="980"/>
      <c r="AC167" s="980"/>
      <c r="AD167" s="980"/>
      <c r="AE167" s="980"/>
      <c r="AF167" s="981"/>
    </row>
    <row r="168" spans="1:34" ht="36.75" customHeight="1">
      <c r="A168" s="985" t="s">
        <v>658</v>
      </c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6"/>
      <c r="R168" s="986"/>
      <c r="S168" s="986"/>
      <c r="T168" s="986"/>
      <c r="U168" s="986"/>
      <c r="V168" s="986"/>
      <c r="W168" s="986"/>
      <c r="X168" s="986"/>
      <c r="Y168" s="986"/>
      <c r="Z168" s="987"/>
      <c r="AA168" s="991">
        <f>IF(AA167="NIE","wpisz kwotę",0)</f>
        <v>0</v>
      </c>
      <c r="AB168" s="992"/>
      <c r="AC168" s="992"/>
      <c r="AD168" s="992"/>
      <c r="AE168" s="992"/>
      <c r="AF168" s="993"/>
    </row>
    <row r="169" spans="1:34" s="64" customFormat="1" ht="36" customHeight="1">
      <c r="A169" s="985" t="s">
        <v>486</v>
      </c>
      <c r="B169" s="986"/>
      <c r="C169" s="986"/>
      <c r="D169" s="986"/>
      <c r="E169" s="986"/>
      <c r="F169" s="986"/>
      <c r="G169" s="986"/>
      <c r="H169" s="986"/>
      <c r="I169" s="986"/>
      <c r="J169" s="986"/>
      <c r="K169" s="986"/>
      <c r="L169" s="986"/>
      <c r="M169" s="986"/>
      <c r="N169" s="986"/>
      <c r="O169" s="986"/>
      <c r="P169" s="986"/>
      <c r="Q169" s="986"/>
      <c r="R169" s="986"/>
      <c r="S169" s="986"/>
      <c r="T169" s="986"/>
      <c r="U169" s="986"/>
      <c r="V169" s="986"/>
      <c r="W169" s="986"/>
      <c r="X169" s="986"/>
      <c r="Y169" s="986"/>
      <c r="Z169" s="986"/>
      <c r="AA169" s="986"/>
      <c r="AB169" s="986"/>
      <c r="AC169" s="986"/>
      <c r="AD169" s="986"/>
      <c r="AE169" s="986"/>
      <c r="AF169" s="987"/>
    </row>
    <row r="170" spans="1:34" ht="36" customHeight="1">
      <c r="A170" s="985" t="s">
        <v>659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7"/>
      <c r="AA170" s="979" t="s">
        <v>86</v>
      </c>
      <c r="AB170" s="980"/>
      <c r="AC170" s="980"/>
      <c r="AD170" s="980"/>
      <c r="AE170" s="980"/>
      <c r="AF170" s="981"/>
    </row>
    <row r="171" spans="1:34" ht="36.75" customHeight="1">
      <c r="A171" s="985" t="s">
        <v>660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7"/>
      <c r="AA171" s="979" t="s">
        <v>86</v>
      </c>
      <c r="AB171" s="980"/>
      <c r="AC171" s="980"/>
      <c r="AD171" s="980"/>
      <c r="AE171" s="980"/>
      <c r="AF171" s="981"/>
    </row>
    <row r="172" spans="1:34" ht="48" customHeight="1">
      <c r="A172" s="985" t="s">
        <v>661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88">
        <f>IF(AA170="NIE","wpisz liczbę",IF(AA171="NIE","wpisz liczbę",0))</f>
        <v>0</v>
      </c>
      <c r="AB172" s="989"/>
      <c r="AC172" s="989"/>
      <c r="AD172" s="989"/>
      <c r="AE172" s="989"/>
      <c r="AF172" s="990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4" zoomScaleNormal="100" zoomScaleSheetLayoutView="100" zoomScalePageLayoutView="150" workbookViewId="0">
      <selection activeCell="T8" sqref="T8:AA8"/>
    </sheetView>
  </sheetViews>
  <sheetFormatPr defaultColWidth="9.109375" defaultRowHeight="11.4"/>
  <cols>
    <col min="1" max="1" width="3.44140625" style="68" customWidth="1"/>
    <col min="2" max="2" width="3.109375" style="68" customWidth="1"/>
    <col min="3" max="3" width="2.88671875" style="68" customWidth="1"/>
    <col min="4" max="4" width="3" style="68" customWidth="1"/>
    <col min="5" max="5" width="2.5546875" style="68" customWidth="1"/>
    <col min="6" max="13" width="3" style="68" customWidth="1"/>
    <col min="14" max="15" width="3.44140625" style="68" customWidth="1"/>
    <col min="16" max="17" width="2.88671875" style="68" customWidth="1"/>
    <col min="18" max="18" width="2.5546875" style="68" customWidth="1"/>
    <col min="19" max="19" width="3.109375" style="68" customWidth="1"/>
    <col min="20" max="26" width="3" style="68" customWidth="1"/>
    <col min="27" max="27" width="3.44140625" style="68" customWidth="1"/>
    <col min="28" max="31" width="3" style="68" customWidth="1"/>
    <col min="32" max="34" width="2.88671875" style="68" customWidth="1"/>
    <col min="35" max="35" width="2.5546875" style="68" customWidth="1"/>
    <col min="36" max="36" width="6.5546875" style="68" customWidth="1"/>
    <col min="37" max="37" width="25.44140625" style="68" hidden="1" customWidth="1"/>
    <col min="38" max="38" width="9.109375" style="68"/>
    <col min="39" max="39" width="9.88671875" style="68" bestFit="1" customWidth="1"/>
    <col min="40" max="40" width="10.44140625" style="68" bestFit="1" customWidth="1"/>
    <col min="41" max="16384" width="9.109375" style="68"/>
  </cols>
  <sheetData>
    <row r="1" spans="1:37" ht="16.5" customHeight="1">
      <c r="A1" s="1065" t="s">
        <v>334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327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" customHeight="1">
      <c r="A6" s="1073" t="s">
        <v>583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569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570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568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341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554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842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>
        <f ca="1">IFERROR(Zal_B_VII_B71!AE5,"")</f>
        <v>0</v>
      </c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" customHeight="1">
      <c r="A17" s="1066" t="s">
        <v>555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919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556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557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558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559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560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561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" customHeight="1">
      <c r="A25" s="985" t="s">
        <v>920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578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329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454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579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580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581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282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941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562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897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353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" customHeight="1">
      <c r="A46" s="1007" t="s">
        <v>5</v>
      </c>
      <c r="B46" s="1008"/>
      <c r="C46" s="1008"/>
      <c r="D46" s="1009"/>
      <c r="E46" s="985" t="s">
        <v>457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455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456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" customHeight="1">
      <c r="A51" s="1010" t="s">
        <v>5</v>
      </c>
      <c r="B51" s="1010"/>
      <c r="C51" s="1010"/>
      <c r="D51" s="1010"/>
      <c r="E51" s="1058" t="s">
        <v>278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434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434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354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563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355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921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940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62" zoomScaleNormal="100" zoomScaleSheetLayoutView="100" workbookViewId="0">
      <selection activeCell="A51" sqref="A51:O51"/>
    </sheetView>
  </sheetViews>
  <sheetFormatPr defaultColWidth="9.109375" defaultRowHeight="10.199999999999999"/>
  <cols>
    <col min="1" max="1" width="0.88671875" style="14" hidden="1" customWidth="1"/>
    <col min="2" max="2" width="4.88671875" style="14" customWidth="1"/>
    <col min="3" max="3" width="35.5546875" style="14" customWidth="1"/>
    <col min="4" max="4" width="6.109375" style="14" customWidth="1"/>
    <col min="5" max="5" width="7.109375" style="438" customWidth="1"/>
    <col min="6" max="6" width="10.5546875" style="14" customWidth="1"/>
    <col min="7" max="7" width="8.5546875" style="14" customWidth="1"/>
    <col min="8" max="9" width="10.5546875" style="14" customWidth="1"/>
    <col min="10" max="10" width="8.5546875" style="14" customWidth="1"/>
    <col min="11" max="12" width="10.5546875" style="14" customWidth="1"/>
    <col min="13" max="13" width="8.5546875" style="14" customWidth="1"/>
    <col min="14" max="14" width="10.5546875" style="14" customWidth="1"/>
    <col min="15" max="15" width="10.44140625" style="14" customWidth="1"/>
    <col min="16" max="16" width="6.5546875" style="14" customWidth="1"/>
    <col min="17" max="16384" width="9.109375" style="14"/>
  </cols>
  <sheetData>
    <row r="1" spans="1:17" ht="12.75" customHeight="1">
      <c r="A1" s="391"/>
      <c r="B1" s="1101" t="s">
        <v>335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690</v>
      </c>
      <c r="G2" s="1102" t="s">
        <v>102</v>
      </c>
      <c r="H2" s="1104" t="s">
        <v>691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279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3"/>
    </row>
    <row r="4" spans="1:17" s="361" customFormat="1" ht="9.6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0" t="s">
        <v>698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096" t="s">
        <v>702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096" t="s">
        <v>700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858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096" t="s">
        <v>858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859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096" t="s">
        <v>859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860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096" t="s">
        <v>860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861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096" t="s">
        <v>861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862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096" t="s">
        <v>862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863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096" t="s">
        <v>863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864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096" t="s">
        <v>864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865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571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572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10" t="s">
        <v>699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574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866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867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868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703</v>
      </c>
    </row>
    <row r="85" spans="1:17" ht="11.4">
      <c r="A85" s="13"/>
      <c r="B85" s="1126" t="s">
        <v>462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120" t="s">
        <v>463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A22" zoomScaleNormal="100" zoomScaleSheetLayoutView="100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5546875" style="12" customWidth="1"/>
    <col min="5" max="5" width="6.5546875" style="12" customWidth="1"/>
    <col min="6" max="6" width="11" style="12" customWidth="1"/>
    <col min="7" max="7" width="12.5546875" style="12" customWidth="1"/>
    <col min="8" max="8" width="62.5546875" style="12" customWidth="1"/>
    <col min="9" max="9" width="6.5546875" style="12" customWidth="1"/>
    <col min="10" max="16384" width="9.10937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61" zoomScaleNormal="100" zoomScaleSheetLayoutView="100" zoomScalePageLayoutView="120" workbookViewId="0">
      <selection activeCell="A51" sqref="A51:O51"/>
    </sheetView>
  </sheetViews>
  <sheetFormatPr defaultColWidth="9.109375" defaultRowHeight="15" customHeight="1"/>
  <cols>
    <col min="1" max="1" width="4.5546875" style="352" customWidth="1"/>
    <col min="2" max="2" width="79.88671875" style="354" customWidth="1"/>
    <col min="3" max="3" width="13" style="352" customWidth="1"/>
    <col min="4" max="4" width="9.5546875" style="352" customWidth="1"/>
    <col min="5" max="5" width="6.5546875" style="168" customWidth="1"/>
    <col min="6" max="16384" width="9.109375" style="168"/>
  </cols>
  <sheetData>
    <row r="1" spans="1:4" ht="15.9" customHeight="1">
      <c r="A1" s="1135" t="s">
        <v>337</v>
      </c>
      <c r="B1" s="1135"/>
      <c r="C1" s="1135"/>
      <c r="D1" s="1135"/>
    </row>
    <row r="2" spans="1:4" ht="15.9" customHeight="1">
      <c r="A2" s="1137" t="s">
        <v>109</v>
      </c>
      <c r="B2" s="1137"/>
      <c r="C2" s="1136" t="s">
        <v>86</v>
      </c>
      <c r="D2" s="1136"/>
    </row>
    <row r="3" spans="1:4" ht="15.9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" customHeight="1">
      <c r="A4" s="384" t="s">
        <v>681</v>
      </c>
      <c r="B4" s="1131" t="s">
        <v>680</v>
      </c>
      <c r="C4" s="1131"/>
      <c r="D4" s="1132"/>
    </row>
    <row r="5" spans="1:4" ht="15.9" customHeight="1">
      <c r="A5" s="333" t="s">
        <v>682</v>
      </c>
      <c r="B5" s="336" t="s">
        <v>342</v>
      </c>
      <c r="C5" s="1138" t="s">
        <v>86</v>
      </c>
      <c r="D5" s="113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724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29" t="s">
        <v>86</v>
      </c>
      <c r="D8" s="1130"/>
    </row>
    <row r="9" spans="1:4" ht="39.9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29" t="s">
        <v>86</v>
      </c>
      <c r="D12" s="1130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29" t="s">
        <v>86</v>
      </c>
      <c r="D15" s="1130"/>
    </row>
    <row r="16" spans="1:4" ht="39.9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00000000000006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870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" customHeight="1">
      <c r="A26" s="334" t="s">
        <v>750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751</v>
      </c>
      <c r="B27" s="386" t="s">
        <v>869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5.1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50.1" customHeight="1">
      <c r="A31" s="333" t="s">
        <v>749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752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753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754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755</v>
      </c>
      <c r="B35" s="386" t="s">
        <v>688</v>
      </c>
      <c r="C35" s="59" t="s">
        <v>86</v>
      </c>
      <c r="D35" s="452" t="str">
        <f t="shared" si="1"/>
        <v/>
      </c>
    </row>
    <row r="36" spans="1:6" ht="54.9" customHeight="1">
      <c r="A36" s="334" t="s">
        <v>756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916</v>
      </c>
      <c r="C41" s="59" t="s">
        <v>86</v>
      </c>
      <c r="D41" s="452" t="str">
        <f t="shared" si="1"/>
        <v/>
      </c>
    </row>
    <row r="42" spans="1:6" ht="54.9" customHeight="1">
      <c r="A42" s="334" t="s">
        <v>98</v>
      </c>
      <c r="B42" s="386" t="s">
        <v>885</v>
      </c>
      <c r="C42" s="59" t="s">
        <v>86</v>
      </c>
      <c r="D42" s="452" t="str">
        <f t="shared" si="1"/>
        <v/>
      </c>
    </row>
    <row r="43" spans="1:6" ht="39.9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757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758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886</v>
      </c>
      <c r="C52" s="1146" t="s">
        <v>86</v>
      </c>
      <c r="D52" s="1130"/>
    </row>
    <row r="53" spans="1:10" ht="45.6" customHeight="1">
      <c r="A53" s="572" t="s">
        <v>9</v>
      </c>
      <c r="B53" s="386" t="s">
        <v>893</v>
      </c>
      <c r="C53" s="59" t="s">
        <v>86</v>
      </c>
      <c r="D53" s="472" t="str">
        <f t="shared" ref="D53:D58" si="2">IF(C53="ND",0,"")</f>
        <v/>
      </c>
    </row>
    <row r="54" spans="1:10" ht="45.6" customHeight="1">
      <c r="A54" s="572" t="s">
        <v>759</v>
      </c>
      <c r="B54" s="386" t="s">
        <v>942</v>
      </c>
      <c r="C54" s="59" t="s">
        <v>86</v>
      </c>
      <c r="D54" s="472" t="str">
        <f t="shared" si="2"/>
        <v/>
      </c>
    </row>
    <row r="55" spans="1:10" ht="39.9" customHeight="1">
      <c r="A55" s="572" t="s">
        <v>760</v>
      </c>
      <c r="B55" s="386" t="s">
        <v>595</v>
      </c>
      <c r="C55" s="59" t="s">
        <v>86</v>
      </c>
      <c r="D55" s="472" t="str">
        <f t="shared" si="2"/>
        <v/>
      </c>
    </row>
    <row r="56" spans="1:10" ht="39.9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2" t="s">
        <v>426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3" t="s">
        <v>962</v>
      </c>
      <c r="B63" s="1143"/>
      <c r="C63" s="1143"/>
      <c r="D63" s="1143"/>
      <c r="F63" s="451"/>
    </row>
    <row r="64" spans="1:10" s="644" customFormat="1" ht="110.1" customHeight="1">
      <c r="A64" s="1140" t="s">
        <v>958</v>
      </c>
      <c r="B64" s="1141"/>
      <c r="C64" s="1141"/>
      <c r="D64" s="1141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Normal="85" zoomScaleSheetLayoutView="100" zoomScalePageLayoutView="120" workbookViewId="0">
      <selection activeCell="C35" sqref="C35:R37"/>
    </sheetView>
  </sheetViews>
  <sheetFormatPr defaultColWidth="9.109375" defaultRowHeight="13.2"/>
  <cols>
    <col min="1" max="1" width="3.109375" style="154" customWidth="1"/>
    <col min="2" max="18" width="2.5546875" style="154" customWidth="1"/>
    <col min="19" max="19" width="2" style="154" customWidth="1"/>
    <col min="20" max="20" width="1.88671875" style="154" customWidth="1"/>
    <col min="21" max="28" width="2.88671875" style="154" customWidth="1"/>
    <col min="29" max="29" width="2.44140625" style="154" customWidth="1"/>
    <col min="30" max="35" width="2.88671875" style="154" customWidth="1"/>
    <col min="36" max="37" width="2.44140625" style="154" customWidth="1"/>
    <col min="38" max="38" width="2.5546875" style="154" customWidth="1"/>
    <col min="39" max="16384" width="9.10937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" customHeight="1">
      <c r="A3" s="366" t="s">
        <v>356</v>
      </c>
      <c r="B3" s="1154" t="s">
        <v>493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" customHeight="1">
      <c r="A5" s="367"/>
      <c r="B5" s="1153" t="s">
        <v>345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706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" customHeight="1">
      <c r="A10" s="367"/>
      <c r="B10" s="1153" t="s">
        <v>345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85" customHeight="1">
      <c r="A12" s="369" t="s">
        <v>346</v>
      </c>
      <c r="B12" s="1152" t="s">
        <v>963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351</v>
      </c>
      <c r="B13" s="1151" t="s">
        <v>667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3.1" customHeight="1">
      <c r="A14" s="369" t="s">
        <v>347</v>
      </c>
      <c r="B14" s="1151" t="s">
        <v>943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348</v>
      </c>
      <c r="B15" s="1151" t="s">
        <v>944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" customHeight="1">
      <c r="A16" s="369" t="s">
        <v>349</v>
      </c>
      <c r="B16" s="1151" t="s">
        <v>725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35" customHeight="1">
      <c r="A17" s="370" t="s">
        <v>449</v>
      </c>
      <c r="B17" s="1151" t="s">
        <v>726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20.100000000000001" customHeight="1">
      <c r="A18" s="370" t="s">
        <v>619</v>
      </c>
      <c r="B18" s="1173" t="s">
        <v>507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508</v>
      </c>
      <c r="D19" s="1175"/>
      <c r="E19" s="310"/>
      <c r="F19" s="310"/>
      <c r="G19" s="310"/>
      <c r="H19" s="161"/>
      <c r="I19" s="1176" t="s">
        <v>509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510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668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669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670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671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8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35" customHeight="1">
      <c r="A30" s="371" t="s">
        <v>8</v>
      </c>
      <c r="B30" s="1150" t="s">
        <v>419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350</v>
      </c>
      <c r="B31" s="1151" t="s">
        <v>435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35" customHeight="1">
      <c r="A32" s="369" t="s">
        <v>351</v>
      </c>
      <c r="B32" s="1151" t="s">
        <v>896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584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6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6" customHeight="1">
      <c r="A41" s="1171" t="s">
        <v>887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" customHeight="1">
      <c r="A42" s="1171" t="s">
        <v>959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A51" sqref="A51:O51"/>
    </sheetView>
  </sheetViews>
  <sheetFormatPr defaultColWidth="9.109375" defaultRowHeight="13.2"/>
  <cols>
    <col min="1" max="1" width="0.44140625" style="525" hidden="1" customWidth="1"/>
    <col min="2" max="27" width="2.5546875" style="525" customWidth="1"/>
    <col min="28" max="31" width="3.44140625" style="525" customWidth="1"/>
    <col min="32" max="33" width="3.5546875" style="525" customWidth="1"/>
    <col min="34" max="35" width="2.5546875" style="525" customWidth="1"/>
    <col min="36" max="36" width="3.44140625" style="525" customWidth="1"/>
    <col min="37" max="37" width="4.44140625" style="525" customWidth="1"/>
    <col min="38" max="38" width="3.44140625" style="525" customWidth="1"/>
    <col min="39" max="39" width="11.5546875" style="525" hidden="1" customWidth="1"/>
    <col min="40" max="40" width="2" style="525" customWidth="1"/>
    <col min="41" max="16384" width="9.10937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5.1" customHeight="1">
      <c r="B3" s="646"/>
      <c r="C3" s="1189" t="s">
        <v>835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836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899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945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900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4.1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349999999999994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5.1" customHeight="1">
      <c r="B10" s="526"/>
      <c r="C10" s="530"/>
      <c r="D10" s="1200" t="s">
        <v>721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821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349999999999994" customHeight="1">
      <c r="B11" s="526"/>
      <c r="C11" s="1201" t="s">
        <v>946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947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948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zoomScaleNormal="115" zoomScaleSheetLayoutView="100" zoomScalePageLayoutView="145" workbookViewId="0">
      <selection activeCell="B112" sqref="B112:F116"/>
    </sheetView>
  </sheetViews>
  <sheetFormatPr defaultColWidth="9.109375" defaultRowHeight="13.2"/>
  <cols>
    <col min="1" max="1" width="3" style="553" customWidth="1"/>
    <col min="2" max="2" width="3.109375" style="555" customWidth="1"/>
    <col min="3" max="3" width="0.44140625" style="555" customWidth="1"/>
    <col min="4" max="4" width="2" style="555" customWidth="1"/>
    <col min="5" max="5" width="26.5546875" style="551" customWidth="1"/>
    <col min="6" max="6" width="15.5546875" style="551" customWidth="1"/>
    <col min="7" max="7" width="1.109375" style="551" customWidth="1"/>
    <col min="8" max="8" width="31.88671875" style="551" customWidth="1"/>
    <col min="9" max="9" width="21.5546875" style="551" customWidth="1"/>
    <col min="10" max="10" width="1.5546875" style="551" customWidth="1"/>
    <col min="11" max="11" width="1.5546875" style="531" customWidth="1"/>
    <col min="12" max="16384" width="9.10937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9" t="s">
        <v>780</v>
      </c>
      <c r="B2" s="1239"/>
      <c r="C2" s="1239"/>
      <c r="D2" s="1239"/>
      <c r="E2" s="1239"/>
      <c r="F2" s="1239"/>
      <c r="G2" s="1239"/>
      <c r="H2" s="1239"/>
      <c r="I2" s="1239"/>
      <c r="J2" s="1239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35" t="s">
        <v>837</v>
      </c>
      <c r="C4" s="1235"/>
      <c r="D4" s="1235"/>
      <c r="E4" s="1235"/>
      <c r="F4" s="1235"/>
      <c r="G4" s="1235"/>
      <c r="H4" s="1235"/>
      <c r="I4" s="1235"/>
      <c r="J4" s="1235"/>
      <c r="K4" s="534"/>
    </row>
    <row r="5" spans="1:38" s="537" customFormat="1" ht="46.5" customHeight="1">
      <c r="A5" s="536"/>
      <c r="B5" s="1220" t="s">
        <v>949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19" t="s">
        <v>970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24" customHeight="1">
      <c r="A7" s="539" t="s">
        <v>351</v>
      </c>
      <c r="B7" s="1219" t="s">
        <v>971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778</v>
      </c>
    </row>
    <row r="8" spans="1:38" s="534" customFormat="1" ht="34.5" customHeight="1">
      <c r="A8" s="539" t="s">
        <v>347</v>
      </c>
      <c r="B8" s="1220" t="s">
        <v>972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" customHeight="1">
      <c r="A9" s="539" t="s">
        <v>348</v>
      </c>
      <c r="B9" s="1220" t="s">
        <v>928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10.1" customHeight="1">
      <c r="A10" s="539" t="s">
        <v>349</v>
      </c>
      <c r="B10" s="1220" t="s">
        <v>950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54.75" customHeight="1">
      <c r="A11" s="539" t="s">
        <v>449</v>
      </c>
      <c r="B11" s="1220" t="s">
        <v>922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4.1" customHeight="1">
      <c r="A12" s="539" t="s">
        <v>619</v>
      </c>
      <c r="B12" s="1220" t="s">
        <v>951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776</v>
      </c>
      <c r="B13" s="1125" t="s">
        <v>911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" customHeight="1">
      <c r="A14" s="539" t="s">
        <v>775</v>
      </c>
      <c r="B14" s="1237" t="s">
        <v>912</v>
      </c>
      <c r="C14" s="1238"/>
      <c r="D14" s="1238"/>
      <c r="E14" s="1238"/>
      <c r="F14" s="1238"/>
      <c r="G14" s="1238"/>
      <c r="H14" s="1238"/>
      <c r="I14" s="1238"/>
      <c r="J14" s="479"/>
      <c r="K14" s="540"/>
    </row>
    <row r="15" spans="1:38" s="534" customFormat="1" ht="26.4" customHeight="1">
      <c r="A15" s="539" t="s">
        <v>774</v>
      </c>
      <c r="B15" s="1220" t="s">
        <v>906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" customHeight="1">
      <c r="A16" s="539" t="s">
        <v>773</v>
      </c>
      <c r="B16" s="1220" t="s">
        <v>903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4" t="s">
        <v>777</v>
      </c>
      <c r="B17" s="1234"/>
      <c r="C17" s="1234"/>
      <c r="D17" s="1234"/>
      <c r="E17" s="1234"/>
      <c r="F17" s="1234"/>
      <c r="G17" s="1234"/>
      <c r="H17" s="1234"/>
      <c r="I17" s="1234"/>
      <c r="J17" s="479"/>
      <c r="K17" s="540"/>
    </row>
    <row r="18" spans="1:11" s="534" customFormat="1" ht="14.1" customHeight="1">
      <c r="A18" s="536" t="s">
        <v>644</v>
      </c>
      <c r="B18" s="1235" t="s">
        <v>711</v>
      </c>
      <c r="C18" s="1235"/>
      <c r="D18" s="1235"/>
      <c r="E18" s="1235"/>
      <c r="F18" s="1235"/>
      <c r="G18" s="1235"/>
      <c r="H18" s="1235"/>
      <c r="I18" s="1235"/>
      <c r="J18" s="1235"/>
      <c r="K18" s="540"/>
    </row>
    <row r="19" spans="1:11" s="534" customFormat="1" ht="12.75" customHeight="1">
      <c r="A19" s="536"/>
      <c r="B19" s="1226" t="s">
        <v>904</v>
      </c>
      <c r="C19" s="1226"/>
      <c r="D19" s="1226"/>
      <c r="E19" s="1226"/>
      <c r="F19" s="1226"/>
      <c r="G19" s="1226"/>
      <c r="H19" s="1226"/>
      <c r="I19" s="1226"/>
      <c r="J19" s="1226"/>
      <c r="K19" s="540"/>
    </row>
    <row r="20" spans="1:11" s="534" customFormat="1" ht="25.5" customHeight="1">
      <c r="A20" s="539" t="s">
        <v>350</v>
      </c>
      <c r="B20" s="1236" t="s">
        <v>973</v>
      </c>
      <c r="C20" s="1236"/>
      <c r="D20" s="1236"/>
      <c r="E20" s="1236"/>
      <c r="F20" s="1236"/>
      <c r="G20" s="1236"/>
      <c r="H20" s="1236"/>
      <c r="I20" s="1236"/>
      <c r="J20" s="548"/>
      <c r="K20" s="540"/>
    </row>
    <row r="21" spans="1:11" s="534" customFormat="1" ht="24.6" customHeight="1">
      <c r="A21" s="539" t="s">
        <v>351</v>
      </c>
      <c r="B21" s="1219" t="s">
        <v>984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347</v>
      </c>
      <c r="B22" s="1220" t="s">
        <v>974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25" t="s">
        <v>928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35" customHeight="1">
      <c r="A24" s="539" t="s">
        <v>349</v>
      </c>
      <c r="B24" s="1220" t="s">
        <v>964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54.75" customHeight="1">
      <c r="A25" s="539" t="s">
        <v>449</v>
      </c>
      <c r="B25" s="1220" t="s">
        <v>922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952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35" customHeight="1">
      <c r="A27" s="539" t="s">
        <v>776</v>
      </c>
      <c r="B27" s="1220" t="s">
        <v>911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775</v>
      </c>
      <c r="B28" s="1230" t="s">
        <v>913</v>
      </c>
      <c r="C28" s="1231"/>
      <c r="D28" s="1231"/>
      <c r="E28" s="1231"/>
      <c r="F28" s="1231"/>
      <c r="G28" s="1231"/>
      <c r="H28" s="1231"/>
      <c r="I28" s="1231"/>
      <c r="J28" s="479"/>
      <c r="K28" s="540"/>
    </row>
    <row r="29" spans="1:11" s="534" customFormat="1" ht="23.1" customHeight="1">
      <c r="A29" s="539" t="s">
        <v>774</v>
      </c>
      <c r="B29" s="1220" t="s">
        <v>906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773</v>
      </c>
      <c r="B30" s="1220" t="s">
        <v>903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33" t="s">
        <v>709</v>
      </c>
      <c r="C31" s="1233"/>
      <c r="D31" s="1233"/>
      <c r="E31" s="1233"/>
      <c r="F31" s="1233"/>
      <c r="G31" s="1233"/>
      <c r="H31" s="1233"/>
      <c r="I31" s="1233"/>
      <c r="J31" s="479"/>
      <c r="K31" s="540"/>
    </row>
    <row r="32" spans="1:11" s="534" customFormat="1" ht="15.75" customHeight="1">
      <c r="A32" s="542"/>
      <c r="B32" s="1125" t="s">
        <v>907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25" t="s">
        <v>929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347</v>
      </c>
      <c r="B35" s="1125" t="s">
        <v>930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348</v>
      </c>
      <c r="B36" s="1220" t="s">
        <v>928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35" customHeight="1">
      <c r="A37" s="542" t="s">
        <v>349</v>
      </c>
      <c r="B37" s="1220" t="s">
        <v>965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35" customHeight="1">
      <c r="A38" s="542" t="s">
        <v>449</v>
      </c>
      <c r="B38" s="1227" t="s">
        <v>923</v>
      </c>
      <c r="C38" s="1227"/>
      <c r="D38" s="1227"/>
      <c r="E38" s="1227"/>
      <c r="F38" s="1227"/>
      <c r="G38" s="1227"/>
      <c r="H38" s="1227"/>
      <c r="I38" s="1227"/>
      <c r="J38" s="479"/>
      <c r="K38" s="540"/>
    </row>
    <row r="39" spans="1:11" s="534" customFormat="1" ht="54.6" customHeight="1">
      <c r="A39" s="542" t="s">
        <v>619</v>
      </c>
      <c r="B39" s="1220" t="s">
        <v>922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1.1" customHeight="1">
      <c r="A40" s="542" t="s">
        <v>776</v>
      </c>
      <c r="B40" s="1220" t="s">
        <v>914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4.1" customHeight="1">
      <c r="A41" s="542" t="s">
        <v>775</v>
      </c>
      <c r="B41" s="1220" t="s">
        <v>911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4.6" customHeight="1">
      <c r="A42" s="542" t="s">
        <v>774</v>
      </c>
      <c r="B42" s="1230" t="s">
        <v>915</v>
      </c>
      <c r="C42" s="1231"/>
      <c r="D42" s="1231"/>
      <c r="E42" s="1231"/>
      <c r="F42" s="1231"/>
      <c r="G42" s="1231"/>
      <c r="H42" s="1231"/>
      <c r="I42" s="1231"/>
      <c r="J42" s="479"/>
      <c r="K42" s="540"/>
    </row>
    <row r="43" spans="1:11" s="534" customFormat="1" ht="23.1" customHeight="1">
      <c r="A43" s="542" t="s">
        <v>773</v>
      </c>
      <c r="B43" s="1220" t="s">
        <v>906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772</v>
      </c>
      <c r="B44" s="1226" t="s">
        <v>927</v>
      </c>
      <c r="C44" s="1226"/>
      <c r="D44" s="1226"/>
      <c r="E44" s="1226"/>
      <c r="F44" s="1226"/>
      <c r="G44" s="1226"/>
      <c r="H44" s="1226"/>
      <c r="I44" s="1226"/>
      <c r="J44" s="479"/>
      <c r="K44" s="540"/>
    </row>
    <row r="45" spans="1:11" s="534" customFormat="1" ht="13.35" customHeight="1">
      <c r="A45" s="545"/>
      <c r="B45" s="1232" t="s">
        <v>979</v>
      </c>
      <c r="C45" s="1232"/>
      <c r="D45" s="1232"/>
      <c r="E45" s="1232"/>
      <c r="F45" s="1232"/>
      <c r="G45" s="1232"/>
      <c r="H45" s="1232"/>
      <c r="I45" s="1232"/>
      <c r="J45" s="479"/>
      <c r="K45" s="540"/>
    </row>
    <row r="46" spans="1:11" s="534" customFormat="1" ht="12.6" customHeight="1">
      <c r="A46" s="545"/>
      <c r="B46" s="1232" t="s">
        <v>980</v>
      </c>
      <c r="C46" s="1232"/>
      <c r="D46" s="1232"/>
      <c r="E46" s="1232"/>
      <c r="F46" s="1232"/>
      <c r="G46" s="1232"/>
      <c r="H46" s="1232"/>
      <c r="I46" s="1232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771</v>
      </c>
      <c r="B48" s="1233" t="s">
        <v>770</v>
      </c>
      <c r="C48" s="1233"/>
      <c r="D48" s="1233"/>
      <c r="E48" s="1233"/>
      <c r="F48" s="1233"/>
      <c r="G48" s="1233"/>
      <c r="H48" s="1233"/>
      <c r="I48" s="1233"/>
      <c r="J48" s="1233"/>
      <c r="K48" s="547"/>
    </row>
    <row r="49" spans="1:12" s="534" customFormat="1" ht="59.1" hidden="1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351</v>
      </c>
      <c r="B50" s="1220" t="s">
        <v>769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347</v>
      </c>
      <c r="B51" s="1220" t="s">
        <v>768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6.1" hidden="1" customHeight="1">
      <c r="A52" s="539" t="s">
        <v>348</v>
      </c>
      <c r="B52" s="1230" t="s">
        <v>767</v>
      </c>
      <c r="C52" s="1231"/>
      <c r="D52" s="1231"/>
      <c r="E52" s="1231"/>
      <c r="F52" s="1231"/>
      <c r="G52" s="1231"/>
      <c r="H52" s="1231"/>
      <c r="I52" s="1231"/>
      <c r="J52" s="548"/>
      <c r="K52" s="540"/>
    </row>
    <row r="53" spans="1:12" s="534" customFormat="1" ht="25.35" hidden="1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449</v>
      </c>
      <c r="B54" s="1220" t="s">
        <v>766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" hidden="1" customHeight="1">
      <c r="A56" s="539" t="s">
        <v>619</v>
      </c>
      <c r="B56" s="1220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5" t="s">
        <v>765</v>
      </c>
      <c r="B57" s="1225"/>
      <c r="C57" s="1225"/>
      <c r="D57" s="1225"/>
      <c r="E57" s="1225"/>
      <c r="F57" s="1225"/>
      <c r="G57" s="1225"/>
      <c r="H57" s="1225"/>
      <c r="I57" s="1225"/>
      <c r="J57" s="1225"/>
      <c r="K57" s="547"/>
      <c r="L57" s="547"/>
    </row>
    <row r="58" spans="1:12" s="534" customFormat="1" ht="4.3499999999999996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6" t="s">
        <v>716</v>
      </c>
      <c r="E59" s="1226"/>
      <c r="F59" s="1226"/>
      <c r="G59" s="1226"/>
      <c r="H59" s="1226"/>
      <c r="I59" s="1226"/>
      <c r="J59" s="549"/>
      <c r="K59" s="540"/>
    </row>
    <row r="60" spans="1:12" s="534" customFormat="1" ht="22.35" customHeight="1">
      <c r="A60" s="539"/>
      <c r="B60" s="538"/>
      <c r="C60" s="538"/>
      <c r="D60" s="548" t="s">
        <v>350</v>
      </c>
      <c r="E60" s="1227" t="s">
        <v>717</v>
      </c>
      <c r="F60" s="1227"/>
      <c r="G60" s="1227"/>
      <c r="H60" s="1227"/>
      <c r="I60" s="1227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19" t="s">
        <v>975</v>
      </c>
      <c r="F61" s="1219"/>
      <c r="G61" s="1219"/>
      <c r="H61" s="1219"/>
      <c r="I61" s="1219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19" t="s">
        <v>976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718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" customHeight="1">
      <c r="A64" s="539"/>
      <c r="B64" s="1220" t="s">
        <v>953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350000000000001" customHeight="1">
      <c r="A66" s="539"/>
      <c r="B66" s="542" t="s">
        <v>351</v>
      </c>
      <c r="C66" s="542"/>
      <c r="D66" s="542"/>
      <c r="E66" s="1229" t="s">
        <v>978</v>
      </c>
      <c r="F66" s="1229"/>
      <c r="G66" s="1229"/>
      <c r="H66" s="1229"/>
      <c r="I66" s="1229"/>
      <c r="J66" s="549"/>
      <c r="K66" s="540"/>
    </row>
    <row r="67" spans="1:12" s="534" customFormat="1" ht="17.399999999999999" customHeight="1">
      <c r="A67" s="539"/>
      <c r="B67" s="542" t="s">
        <v>347</v>
      </c>
      <c r="C67" s="542"/>
      <c r="D67" s="542"/>
      <c r="E67" s="1221" t="s">
        <v>977</v>
      </c>
      <c r="F67" s="1222"/>
      <c r="G67" s="1222"/>
      <c r="H67" s="1222"/>
      <c r="I67" s="1222"/>
      <c r="J67" s="549"/>
      <c r="K67" s="540"/>
    </row>
    <row r="68" spans="1:12" s="534" customFormat="1" ht="11.1" customHeight="1">
      <c r="A68" s="539"/>
      <c r="B68" s="1125" t="s">
        <v>720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3"/>
      <c r="G70" s="552"/>
      <c r="H70" s="1212"/>
      <c r="I70" s="1224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20.100000000000001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5.1" customHeight="1">
      <c r="B75" s="1218" t="s">
        <v>721</v>
      </c>
      <c r="C75" s="1218"/>
      <c r="D75" s="1218"/>
      <c r="E75" s="1218"/>
      <c r="F75" s="1218"/>
      <c r="G75" s="554"/>
      <c r="H75" s="1228" t="s">
        <v>821</v>
      </c>
      <c r="I75" s="1218"/>
      <c r="J75" s="555"/>
      <c r="K75" s="532"/>
    </row>
    <row r="76" spans="1:12" ht="5.4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3499999999999996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5" t="s">
        <v>764</v>
      </c>
      <c r="B79" s="1225"/>
      <c r="C79" s="1225"/>
      <c r="D79" s="1225"/>
      <c r="E79" s="1225"/>
      <c r="F79" s="1225"/>
      <c r="G79" s="1225"/>
      <c r="H79" s="1225"/>
      <c r="I79" s="1225"/>
      <c r="J79" s="1225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6" t="s">
        <v>716</v>
      </c>
      <c r="E81" s="1226"/>
      <c r="F81" s="1226"/>
      <c r="G81" s="1226"/>
      <c r="H81" s="1226"/>
      <c r="I81" s="1226"/>
      <c r="J81" s="549"/>
      <c r="K81" s="540"/>
    </row>
    <row r="82" spans="1:11" s="534" customFormat="1" ht="29.1" customHeight="1">
      <c r="A82" s="539"/>
      <c r="B82" s="538"/>
      <c r="C82" s="538"/>
      <c r="D82" s="548" t="s">
        <v>350</v>
      </c>
      <c r="E82" s="1227" t="s">
        <v>717</v>
      </c>
      <c r="F82" s="1227"/>
      <c r="G82" s="1227"/>
      <c r="H82" s="1227"/>
      <c r="I82" s="1227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19" t="s">
        <v>975</v>
      </c>
      <c r="F83" s="1219"/>
      <c r="G83" s="1219"/>
      <c r="H83" s="1219"/>
      <c r="I83" s="1219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19" t="s">
        <v>976</v>
      </c>
      <c r="F84" s="1219"/>
      <c r="G84" s="1219"/>
      <c r="H84" s="1219"/>
      <c r="I84" s="1219"/>
      <c r="J84" s="549"/>
      <c r="K84" s="540"/>
    </row>
    <row r="85" spans="1:11" s="534" customFormat="1" ht="38.4" customHeight="1">
      <c r="A85" s="539"/>
      <c r="B85" s="579"/>
      <c r="C85" s="580"/>
      <c r="D85" s="1125" t="s">
        <v>718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953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21" t="s">
        <v>992</v>
      </c>
      <c r="F88" s="1222"/>
      <c r="G88" s="1222"/>
      <c r="H88" s="1222"/>
      <c r="I88" s="1222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21" t="s">
        <v>977</v>
      </c>
      <c r="F89" s="1222"/>
      <c r="G89" s="1222"/>
      <c r="H89" s="1222"/>
      <c r="I89" s="1222"/>
      <c r="J89" s="549"/>
      <c r="K89" s="540"/>
    </row>
    <row r="90" spans="1:11" s="534" customFormat="1" ht="15.75" customHeight="1">
      <c r="A90" s="539"/>
      <c r="B90" s="1220" t="s">
        <v>720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2.1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3"/>
      <c r="G92" s="552"/>
      <c r="H92" s="1212"/>
      <c r="I92" s="1224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721</v>
      </c>
      <c r="C97" s="1218"/>
      <c r="D97" s="1218"/>
      <c r="E97" s="1218"/>
      <c r="F97" s="1218"/>
      <c r="G97" s="554"/>
      <c r="H97" s="1218" t="s">
        <v>763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5" t="s">
        <v>762</v>
      </c>
      <c r="B99" s="1225"/>
      <c r="C99" s="1225"/>
      <c r="D99" s="1225"/>
      <c r="E99" s="1225"/>
      <c r="F99" s="1225"/>
      <c r="G99" s="1225"/>
      <c r="H99" s="1225"/>
      <c r="I99" s="1225"/>
      <c r="J99" s="1225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6" t="s">
        <v>716</v>
      </c>
      <c r="E101" s="1226"/>
      <c r="F101" s="1226"/>
      <c r="G101" s="1226"/>
      <c r="H101" s="1226"/>
      <c r="I101" s="1226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7" t="s">
        <v>717</v>
      </c>
      <c r="F102" s="1227"/>
      <c r="G102" s="1227"/>
      <c r="H102" s="1227"/>
      <c r="I102" s="1227"/>
      <c r="J102" s="549"/>
      <c r="K102" s="540"/>
    </row>
    <row r="103" spans="1:12" s="534" customFormat="1">
      <c r="A103" s="539"/>
      <c r="B103" s="542"/>
      <c r="C103" s="542"/>
      <c r="D103" s="542" t="s">
        <v>351</v>
      </c>
      <c r="E103" s="1219" t="s">
        <v>975</v>
      </c>
      <c r="F103" s="1219"/>
      <c r="G103" s="1219"/>
      <c r="H103" s="1219"/>
      <c r="I103" s="1219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19" t="s">
        <v>976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718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954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21" t="s">
        <v>992</v>
      </c>
      <c r="F108" s="1222"/>
      <c r="G108" s="1222"/>
      <c r="H108" s="1222"/>
      <c r="I108" s="1222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21" t="s">
        <v>977</v>
      </c>
      <c r="F109" s="1222"/>
      <c r="G109" s="1222"/>
      <c r="H109" s="1222"/>
      <c r="I109" s="1222"/>
      <c r="J109" s="549"/>
      <c r="K109" s="540"/>
    </row>
    <row r="110" spans="1:12" s="534" customFormat="1" ht="15.75" customHeight="1">
      <c r="A110" s="539"/>
      <c r="B110" s="1220" t="s">
        <v>720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850000000000001" customHeight="1">
      <c r="B118" s="1218" t="s">
        <v>721</v>
      </c>
      <c r="C118" s="1218"/>
      <c r="D118" s="1218"/>
      <c r="E118" s="1218"/>
      <c r="F118" s="1218"/>
      <c r="G118" s="554"/>
      <c r="H118" s="1218" t="s">
        <v>761</v>
      </c>
      <c r="I118" s="1218"/>
      <c r="J118" s="555"/>
      <c r="K118" s="532"/>
    </row>
    <row r="119" spans="2:11" ht="8.1" customHeight="1"/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hyperlinks>
    <hyperlink ref="E88" r:id="rId1" display="biuro@kraina-nafty.pl;" xr:uid="{6AAC5E35-162B-4C26-94BC-1A072C1C50F3}"/>
    <hyperlink ref="E108" r:id="rId2" display="biuro@kraina-nafty.pl;;" xr:uid="{7F407933-5BC3-4E7C-858B-C5DDF19361C8}"/>
    <hyperlink ref="E67" r:id="rId3" xr:uid="{EE346CE7-1492-4DA1-BA9E-C9BE8320C0E2}"/>
    <hyperlink ref="E89" r:id="rId4" xr:uid="{CB036393-61E0-45BA-98BC-A3DB93C0CE43}"/>
    <hyperlink ref="E109" r:id="rId5" xr:uid="{6900329F-E69C-4FAA-865B-A5BD7FA82378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76" orientation="portrait" errors="blank" r:id="rId6"/>
  <headerFooter alignWithMargins="0">
    <oddFooter>&amp;L&amp;8PROW 2014-2020_19.2/5/z&amp;R
&amp;8Strona &amp;P z &amp;N</oddFooter>
  </headerFooter>
  <rowBreaks count="3" manualBreakCount="3">
    <brk id="21" max="9" man="1"/>
    <brk id="38" max="9" man="1"/>
    <brk id="8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Normal="115" zoomScaleSheetLayoutView="100" workbookViewId="0">
      <selection activeCell="B7" sqref="B7:AE7"/>
    </sheetView>
  </sheetViews>
  <sheetFormatPr defaultColWidth="9.109375" defaultRowHeight="13.2"/>
  <cols>
    <col min="1" max="1" width="3.44140625" style="260" customWidth="1"/>
    <col min="2" max="20" width="3" style="53" customWidth="1"/>
    <col min="21" max="31" width="3.88671875" style="53" customWidth="1"/>
    <col min="32" max="32" width="3.44140625" style="53" customWidth="1"/>
    <col min="33" max="16384" width="9.109375" style="26"/>
  </cols>
  <sheetData>
    <row r="1" spans="1:32" ht="8.1" customHeight="1">
      <c r="A1" s="1245"/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  <c r="Q1" s="1245"/>
      <c r="R1" s="1245"/>
      <c r="S1" s="1245"/>
      <c r="T1" s="1245"/>
      <c r="U1" s="1245"/>
      <c r="V1" s="1245"/>
      <c r="W1" s="1245"/>
      <c r="X1" s="1245"/>
      <c r="Y1" s="1245"/>
      <c r="Z1" s="1245"/>
      <c r="AA1" s="1245"/>
      <c r="AB1" s="1245"/>
      <c r="AC1" s="1245"/>
      <c r="AD1" s="1245"/>
      <c r="AE1" s="1245"/>
      <c r="AF1" s="1245"/>
    </row>
    <row r="2" spans="1:32" ht="7.3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5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35" t="s">
        <v>837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7.1" customHeight="1">
      <c r="A5" s="657"/>
      <c r="B5" s="1220" t="s">
        <v>955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19" t="s">
        <v>994</v>
      </c>
      <c r="C6" s="1242"/>
      <c r="D6" s="1242"/>
      <c r="E6" s="1242"/>
      <c r="F6" s="1242"/>
      <c r="G6" s="1242"/>
      <c r="H6" s="1242"/>
      <c r="I6" s="1242"/>
      <c r="J6" s="1242"/>
      <c r="K6" s="1242"/>
      <c r="L6" s="1242"/>
      <c r="M6" s="1242"/>
      <c r="N6" s="1242"/>
      <c r="O6" s="1242"/>
      <c r="P6" s="1242"/>
      <c r="Q6" s="1242"/>
      <c r="R6" s="1242"/>
      <c r="S6" s="1242"/>
      <c r="T6" s="1242"/>
      <c r="U6" s="1242"/>
      <c r="V6" s="1242"/>
      <c r="W6" s="1242"/>
      <c r="X6" s="1242"/>
      <c r="Y6" s="1242"/>
      <c r="Z6" s="1242"/>
      <c r="AA6" s="1242"/>
      <c r="AB6" s="1242"/>
      <c r="AC6" s="1242"/>
      <c r="AD6" s="1242"/>
      <c r="AE6" s="1242"/>
      <c r="AF6" s="559"/>
    </row>
    <row r="7" spans="1:32" ht="27" customHeight="1">
      <c r="A7" s="659" t="s">
        <v>351</v>
      </c>
      <c r="B7" s="1219" t="s">
        <v>985</v>
      </c>
      <c r="C7" s="1242"/>
      <c r="D7" s="1242"/>
      <c r="E7" s="1242"/>
      <c r="F7" s="1242"/>
      <c r="G7" s="1242"/>
      <c r="H7" s="1242"/>
      <c r="I7" s="1242"/>
      <c r="J7" s="1242"/>
      <c r="K7" s="1242"/>
      <c r="L7" s="1242"/>
      <c r="M7" s="1242"/>
      <c r="N7" s="1242"/>
      <c r="O7" s="1242"/>
      <c r="P7" s="1242"/>
      <c r="Q7" s="1242"/>
      <c r="R7" s="1242"/>
      <c r="S7" s="1242"/>
      <c r="T7" s="1242"/>
      <c r="U7" s="1242"/>
      <c r="V7" s="1242"/>
      <c r="W7" s="1242"/>
      <c r="X7" s="1242"/>
      <c r="Y7" s="1242"/>
      <c r="Z7" s="1242"/>
      <c r="AA7" s="1242"/>
      <c r="AB7" s="1242"/>
      <c r="AC7" s="1242"/>
      <c r="AD7" s="1242"/>
      <c r="AE7" s="1242"/>
      <c r="AF7" s="559"/>
    </row>
    <row r="8" spans="1:32" ht="38.85" customHeight="1">
      <c r="A8" s="659" t="s">
        <v>347</v>
      </c>
      <c r="B8" s="1219" t="s">
        <v>986</v>
      </c>
      <c r="C8" s="1242"/>
      <c r="D8" s="1242"/>
      <c r="E8" s="1242"/>
      <c r="F8" s="1242"/>
      <c r="G8" s="1242"/>
      <c r="H8" s="1242"/>
      <c r="I8" s="1242"/>
      <c r="J8" s="1242"/>
      <c r="K8" s="1242"/>
      <c r="L8" s="1242"/>
      <c r="M8" s="1242"/>
      <c r="N8" s="1242"/>
      <c r="O8" s="1242"/>
      <c r="P8" s="1242"/>
      <c r="Q8" s="1242"/>
      <c r="R8" s="1242"/>
      <c r="S8" s="1242"/>
      <c r="T8" s="1242"/>
      <c r="U8" s="1242"/>
      <c r="V8" s="1242"/>
      <c r="W8" s="1242"/>
      <c r="X8" s="1242"/>
      <c r="Y8" s="1242"/>
      <c r="Z8" s="1242"/>
      <c r="AA8" s="1242"/>
      <c r="AB8" s="1242"/>
      <c r="AC8" s="1242"/>
      <c r="AD8" s="1242"/>
      <c r="AE8" s="1242"/>
      <c r="AF8" s="559"/>
    </row>
    <row r="9" spans="1:32" ht="120" customHeight="1">
      <c r="A9" s="659" t="s">
        <v>348</v>
      </c>
      <c r="B9" s="1152" t="s">
        <v>950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 ht="16.2" customHeight="1">
      <c r="A10" s="659" t="s">
        <v>349</v>
      </c>
      <c r="B10" s="1227" t="s">
        <v>923</v>
      </c>
      <c r="C10" s="1227"/>
      <c r="D10" s="1227"/>
      <c r="E10" s="1227"/>
      <c r="F10" s="1227"/>
      <c r="G10" s="1227"/>
      <c r="H10" s="1227"/>
      <c r="I10" s="1227"/>
      <c r="J10" s="1227"/>
      <c r="K10" s="1227"/>
      <c r="L10" s="1227"/>
      <c r="M10" s="1227"/>
      <c r="N10" s="1227"/>
      <c r="O10" s="1227"/>
      <c r="P10" s="1227"/>
      <c r="Q10" s="1227"/>
      <c r="R10" s="1227"/>
      <c r="S10" s="1227"/>
      <c r="T10" s="1227"/>
      <c r="U10" s="1227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7"/>
      <c r="AF10" s="559"/>
    </row>
    <row r="11" spans="1:32" ht="58.8" customHeight="1">
      <c r="A11" s="659" t="s">
        <v>449</v>
      </c>
      <c r="B11" s="1220" t="s">
        <v>922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51.19999999999999" customHeight="1">
      <c r="A12" s="659" t="s">
        <v>619</v>
      </c>
      <c r="B12" s="1220" t="s">
        <v>902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34.799999999999997" customHeight="1">
      <c r="A13" s="659" t="s">
        <v>776</v>
      </c>
      <c r="B13" s="1220" t="s">
        <v>910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4.6" customHeight="1">
      <c r="A14" s="659" t="s">
        <v>775</v>
      </c>
      <c r="B14" s="1220" t="s">
        <v>906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5.6" customHeight="1">
      <c r="A15" s="659" t="s">
        <v>774</v>
      </c>
      <c r="B15" s="1220" t="s">
        <v>924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9.2" customHeight="1">
      <c r="A16" s="659"/>
      <c r="B16" s="1246" t="s">
        <v>782</v>
      </c>
      <c r="C16" s="1246"/>
      <c r="D16" s="1246"/>
      <c r="E16" s="1246"/>
      <c r="F16" s="1246"/>
      <c r="G16" s="1246"/>
      <c r="H16" s="1246"/>
      <c r="I16" s="1246"/>
      <c r="J16" s="1246"/>
      <c r="K16" s="1246"/>
      <c r="L16" s="1246"/>
      <c r="M16" s="1246"/>
      <c r="N16" s="1246"/>
      <c r="O16" s="1246"/>
      <c r="P16" s="1246"/>
      <c r="Q16" s="1246"/>
      <c r="R16" s="1246"/>
      <c r="S16" s="1246"/>
      <c r="T16" s="1246"/>
      <c r="U16" s="1246"/>
      <c r="V16" s="1246"/>
      <c r="W16" s="1246"/>
      <c r="X16" s="1246"/>
      <c r="Y16" s="1246"/>
      <c r="Z16" s="1246"/>
      <c r="AA16" s="1246"/>
      <c r="AB16" s="1246"/>
      <c r="AC16" s="1246"/>
      <c r="AD16" s="1246"/>
      <c r="AE16" s="1246"/>
      <c r="AF16" s="559"/>
    </row>
    <row r="17" spans="1:32" ht="11.4" customHeight="1">
      <c r="A17" s="658" t="s">
        <v>644</v>
      </c>
      <c r="B17" s="1235" t="s">
        <v>711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559"/>
    </row>
    <row r="18" spans="1:32" ht="13.35" customHeight="1">
      <c r="A18" s="659"/>
      <c r="B18" s="1220" t="s">
        <v>917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35" customHeight="1">
      <c r="A19" s="659" t="s">
        <v>350</v>
      </c>
      <c r="B19" s="1219" t="s">
        <v>973</v>
      </c>
      <c r="C19" s="1242"/>
      <c r="D19" s="1242"/>
      <c r="E19" s="1242"/>
      <c r="F19" s="1242"/>
      <c r="G19" s="1242"/>
      <c r="H19" s="1242"/>
      <c r="I19" s="1242"/>
      <c r="J19" s="1242"/>
      <c r="K19" s="1242"/>
      <c r="L19" s="1242"/>
      <c r="M19" s="1242"/>
      <c r="N19" s="1242"/>
      <c r="O19" s="1242"/>
      <c r="P19" s="1242"/>
      <c r="Q19" s="1242"/>
      <c r="R19" s="1242"/>
      <c r="S19" s="1242"/>
      <c r="T19" s="1242"/>
      <c r="U19" s="1242"/>
      <c r="V19" s="1242"/>
      <c r="W19" s="1242"/>
      <c r="X19" s="1242"/>
      <c r="Y19" s="1242"/>
      <c r="Z19" s="1242"/>
      <c r="AA19" s="1242"/>
      <c r="AB19" s="1242"/>
      <c r="AC19" s="1242"/>
      <c r="AD19" s="1242"/>
      <c r="AE19" s="1242"/>
      <c r="AF19" s="559"/>
    </row>
    <row r="20" spans="1:32" ht="23.4" customHeight="1">
      <c r="A20" s="659" t="s">
        <v>351</v>
      </c>
      <c r="B20" s="1219" t="s">
        <v>987</v>
      </c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2"/>
      <c r="Q20" s="1242"/>
      <c r="R20" s="1242"/>
      <c r="S20" s="1242"/>
      <c r="T20" s="1242"/>
      <c r="U20" s="1242"/>
      <c r="V20" s="1242"/>
      <c r="W20" s="1242"/>
      <c r="X20" s="1242"/>
      <c r="Y20" s="1242"/>
      <c r="Z20" s="1242"/>
      <c r="AA20" s="1242"/>
      <c r="AB20" s="1242"/>
      <c r="AC20" s="1242"/>
      <c r="AD20" s="1242"/>
      <c r="AE20" s="1242"/>
      <c r="AF20" s="559"/>
    </row>
    <row r="21" spans="1:32" ht="33.6" customHeight="1">
      <c r="A21" s="659" t="s">
        <v>347</v>
      </c>
      <c r="B21" s="1220" t="s">
        <v>988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20" t="s">
        <v>966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27" t="s">
        <v>923</v>
      </c>
      <c r="C23" s="1227"/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559"/>
    </row>
    <row r="24" spans="1:32" ht="54" customHeight="1">
      <c r="A24" s="659" t="s">
        <v>449</v>
      </c>
      <c r="B24" s="1220" t="s">
        <v>922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35" customHeight="1">
      <c r="A25" s="659" t="s">
        <v>619</v>
      </c>
      <c r="B25" s="1220" t="s">
        <v>905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776</v>
      </c>
      <c r="B26" s="1220" t="s">
        <v>910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6.1" customHeight="1">
      <c r="A27" s="659" t="s">
        <v>775</v>
      </c>
      <c r="B27" s="1220" t="s">
        <v>906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774</v>
      </c>
      <c r="B28" s="1220" t="s">
        <v>925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7" t="s">
        <v>991</v>
      </c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27"/>
      <c r="AC29" s="1227"/>
      <c r="AD29" s="1227"/>
      <c r="AE29" s="1227"/>
      <c r="AF29" s="1227"/>
    </row>
    <row r="30" spans="1:32" ht="13.35" customHeight="1">
      <c r="A30" s="659"/>
      <c r="B30" s="1244"/>
      <c r="C30" s="1244"/>
      <c r="D30" s="1244"/>
      <c r="E30" s="1244"/>
      <c r="F30" s="1244"/>
      <c r="G30" s="1244"/>
      <c r="H30" s="1244"/>
      <c r="I30" s="1244"/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244"/>
      <c r="AE30" s="1244"/>
      <c r="AF30" s="559"/>
    </row>
    <row r="31" spans="1:32" ht="15" customHeight="1">
      <c r="A31" s="658" t="s">
        <v>712</v>
      </c>
      <c r="B31" s="1235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4.1" customHeight="1">
      <c r="A32" s="657"/>
      <c r="B32" s="1220" t="s">
        <v>907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3.1" customHeight="1">
      <c r="A33" s="659" t="s">
        <v>350</v>
      </c>
      <c r="B33" s="1220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" customHeight="1">
      <c r="A34" s="659" t="s">
        <v>351</v>
      </c>
      <c r="B34" s="1220" t="s">
        <v>929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5.1" customHeight="1">
      <c r="A35" s="659" t="s">
        <v>347</v>
      </c>
      <c r="B35" s="1220" t="s">
        <v>931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20" t="s">
        <v>965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20" t="s">
        <v>923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20" t="s">
        <v>922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4.6" customHeight="1">
      <c r="A39" s="659" t="s">
        <v>619</v>
      </c>
      <c r="B39" s="1220" t="s">
        <v>918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8.8" customHeight="1">
      <c r="A40" s="659" t="s">
        <v>776</v>
      </c>
      <c r="B40" s="1220" t="s">
        <v>909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30" customHeight="1">
      <c r="A41" s="659" t="s">
        <v>775</v>
      </c>
      <c r="B41" s="1220" t="s">
        <v>906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774</v>
      </c>
      <c r="B42" s="1220" t="s">
        <v>926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7" t="s">
        <v>901</v>
      </c>
      <c r="C43" s="1227"/>
      <c r="D43" s="1227"/>
      <c r="E43" s="1227"/>
      <c r="F43" s="1227"/>
      <c r="G43" s="1227"/>
      <c r="H43" s="1227"/>
      <c r="I43" s="1227"/>
      <c r="J43" s="1227"/>
      <c r="K43" s="1227"/>
      <c r="L43" s="1227"/>
      <c r="M43" s="1227"/>
      <c r="N43" s="1227"/>
      <c r="O43" s="1227"/>
      <c r="P43" s="1227"/>
      <c r="Q43" s="1227"/>
      <c r="R43" s="1227"/>
      <c r="S43" s="1227"/>
      <c r="T43" s="1227"/>
      <c r="U43" s="1227"/>
      <c r="V43" s="1227"/>
      <c r="W43" s="1227"/>
      <c r="X43" s="1227"/>
      <c r="Y43" s="1227"/>
      <c r="Z43" s="1227"/>
      <c r="AA43" s="1227"/>
      <c r="AB43" s="1227"/>
      <c r="AC43" s="1227"/>
      <c r="AD43" s="1227"/>
      <c r="AE43" s="1227"/>
      <c r="AF43" s="559"/>
    </row>
    <row r="44" spans="1:32" ht="15.6" customHeight="1">
      <c r="A44" s="659"/>
      <c r="B44" s="1219" t="s">
        <v>980</v>
      </c>
      <c r="C44" s="1242"/>
      <c r="D44" s="1242"/>
      <c r="E44" s="1242"/>
      <c r="F44" s="1242"/>
      <c r="G44" s="1242"/>
      <c r="H44" s="1242"/>
      <c r="I44" s="1242"/>
      <c r="J44" s="1242"/>
      <c r="K44" s="1242"/>
      <c r="L44" s="1242"/>
      <c r="M44" s="1242"/>
      <c r="N44" s="1242"/>
      <c r="O44" s="1242"/>
      <c r="P44" s="1242"/>
      <c r="Q44" s="1242"/>
      <c r="R44" s="1242"/>
      <c r="S44" s="1242"/>
      <c r="T44" s="1242"/>
      <c r="U44" s="1242"/>
      <c r="V44" s="1242"/>
      <c r="W44" s="1242"/>
      <c r="X44" s="1242"/>
      <c r="Y44" s="1242"/>
      <c r="Z44" s="1242"/>
      <c r="AA44" s="1242"/>
      <c r="AB44" s="1242"/>
      <c r="AC44" s="1242"/>
      <c r="AD44" s="1242"/>
      <c r="AE44" s="1242"/>
      <c r="AF44" s="559"/>
    </row>
    <row r="45" spans="1:32" ht="15.6" customHeight="1">
      <c r="A45" s="659"/>
      <c r="B45" s="1219" t="s">
        <v>979</v>
      </c>
      <c r="C45" s="1242"/>
      <c r="D45" s="1242"/>
      <c r="E45" s="1242"/>
      <c r="F45" s="1242"/>
      <c r="G45" s="1242"/>
      <c r="H45" s="1242"/>
      <c r="I45" s="1242"/>
      <c r="J45" s="1242"/>
      <c r="K45" s="1242"/>
      <c r="L45" s="1242"/>
      <c r="M45" s="1242"/>
      <c r="N45" s="1242"/>
      <c r="O45" s="1242"/>
      <c r="P45" s="1242"/>
      <c r="Q45" s="1242"/>
      <c r="R45" s="1242"/>
      <c r="S45" s="1242"/>
      <c r="T45" s="1242"/>
      <c r="U45" s="1242"/>
      <c r="V45" s="1242"/>
      <c r="W45" s="1242"/>
      <c r="X45" s="1242"/>
      <c r="Y45" s="1242"/>
      <c r="Z45" s="1242"/>
      <c r="AA45" s="1242"/>
      <c r="AB45" s="1242"/>
      <c r="AC45" s="1242"/>
      <c r="AD45" s="1242"/>
      <c r="AE45" s="1242"/>
      <c r="AF45" s="559"/>
    </row>
    <row r="46" spans="1:32" ht="2.4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35" hidden="1" customHeight="1">
      <c r="A47" s="656"/>
      <c r="B47" s="1240"/>
      <c r="C47" s="1241"/>
      <c r="D47" s="1241"/>
      <c r="E47" s="1241"/>
      <c r="F47" s="1241"/>
      <c r="G47" s="1241"/>
      <c r="H47" s="1241"/>
      <c r="I47" s="1241"/>
      <c r="J47" s="1241"/>
      <c r="K47" s="1241"/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  <c r="AB47" s="1241"/>
      <c r="AC47" s="1241"/>
      <c r="AD47" s="1241"/>
      <c r="AE47" s="1241"/>
      <c r="AF47" s="560"/>
    </row>
    <row r="48" spans="1:32" ht="40.3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zoomScaleNormal="100" zoomScaleSheetLayoutView="100" workbookViewId="0">
      <selection activeCell="B53" sqref="B53:AE53"/>
    </sheetView>
  </sheetViews>
  <sheetFormatPr defaultColWidth="9.109375" defaultRowHeight="13.2"/>
  <cols>
    <col min="1" max="1" width="3.44140625" style="53" customWidth="1"/>
    <col min="2" max="20" width="3" style="53" customWidth="1"/>
    <col min="21" max="31" width="3.88671875" style="53" customWidth="1"/>
    <col min="32" max="32" width="3.44140625" style="53" customWidth="1"/>
    <col min="33" max="16384" width="9.10937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8"/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69"/>
      <c r="P2" s="1269"/>
      <c r="Q2" s="1269"/>
      <c r="R2" s="1269"/>
      <c r="S2" s="1269"/>
      <c r="T2" s="1269"/>
      <c r="U2" s="1269"/>
      <c r="V2" s="1269"/>
      <c r="W2" s="1269"/>
      <c r="X2" s="31"/>
      <c r="Y2" s="31"/>
      <c r="Z2" s="31"/>
      <c r="AA2" s="1270" t="s">
        <v>436</v>
      </c>
      <c r="AB2" s="1271"/>
      <c r="AC2" s="1271"/>
      <c r="AD2" s="1271"/>
      <c r="AE2" s="1272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3" t="s">
        <v>672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5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7"/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9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0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3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6" t="s">
        <v>894</v>
      </c>
      <c r="C9" s="1276"/>
      <c r="D9" s="1276"/>
      <c r="E9" s="1276"/>
      <c r="F9" s="1276"/>
      <c r="G9" s="1276"/>
      <c r="H9" s="1276"/>
      <c r="I9" s="1276"/>
      <c r="J9" s="1276"/>
      <c r="K9" s="1276"/>
      <c r="L9" s="1276"/>
      <c r="M9" s="1276"/>
      <c r="N9" s="1276"/>
      <c r="O9" s="1276"/>
      <c r="P9" s="1276"/>
      <c r="Q9" s="1276"/>
      <c r="R9" s="1276"/>
      <c r="S9" s="1276"/>
      <c r="T9" s="1277"/>
      <c r="U9" s="127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8" t="s">
        <v>178</v>
      </c>
      <c r="C11" s="1278"/>
      <c r="D11" s="1278"/>
      <c r="E11" s="1278"/>
      <c r="F11" s="1278"/>
      <c r="G11" s="1278"/>
      <c r="H11" s="1278"/>
      <c r="I11" s="1278"/>
      <c r="J11" s="1278"/>
      <c r="K11" s="1278"/>
      <c r="L11" s="1278"/>
      <c r="M11" s="1278"/>
      <c r="N11" s="1278"/>
      <c r="O11" s="1278"/>
      <c r="P11" s="1278"/>
      <c r="Q11" s="1278"/>
      <c r="R11" s="1278"/>
      <c r="S11" s="1278"/>
      <c r="T11" s="1278"/>
      <c r="U11" s="1278"/>
      <c r="V11" s="1278"/>
      <c r="W11" s="1278"/>
      <c r="X11" s="1278"/>
      <c r="Y11" s="1278"/>
      <c r="Z11" s="1278"/>
      <c r="AA11" s="1278"/>
      <c r="AB11" s="1278"/>
      <c r="AC11" s="1278"/>
      <c r="AD11" s="1278"/>
      <c r="AE11" s="1278"/>
      <c r="AF11" s="42"/>
    </row>
    <row r="12" spans="1:35" ht="10.35" customHeight="1">
      <c r="A12" s="35"/>
      <c r="B12" s="1278"/>
      <c r="C12" s="1278"/>
      <c r="D12" s="1278"/>
      <c r="E12" s="1278"/>
      <c r="F12" s="1278"/>
      <c r="G12" s="1278"/>
      <c r="H12" s="1278"/>
      <c r="I12" s="1278"/>
      <c r="J12" s="1278"/>
      <c r="K12" s="1278"/>
      <c r="L12" s="1278"/>
      <c r="M12" s="1278"/>
      <c r="N12" s="1278"/>
      <c r="O12" s="1278"/>
      <c r="P12" s="1278"/>
      <c r="Q12" s="1278"/>
      <c r="R12" s="1278"/>
      <c r="S12" s="1278"/>
      <c r="T12" s="1278"/>
      <c r="U12" s="1278"/>
      <c r="V12" s="1278"/>
      <c r="W12" s="1278"/>
      <c r="X12" s="1278"/>
      <c r="Y12" s="1278"/>
      <c r="Z12" s="1278"/>
      <c r="AA12" s="1278"/>
      <c r="AB12" s="1278"/>
      <c r="AC12" s="1278"/>
      <c r="AD12" s="1278"/>
      <c r="AE12" s="1278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4.4">
      <c r="A14" s="35"/>
      <c r="B14" s="1279" t="s">
        <v>888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43"/>
    </row>
    <row r="15" spans="1:35" ht="36" customHeight="1">
      <c r="A15" s="35"/>
      <c r="B15" s="1247" t="s">
        <v>181</v>
      </c>
      <c r="C15" s="1248"/>
      <c r="D15" s="1248"/>
      <c r="E15" s="1248"/>
      <c r="F15" s="1248"/>
      <c r="G15" s="1248"/>
      <c r="H15" s="1248"/>
      <c r="I15" s="1248"/>
      <c r="J15" s="1248"/>
      <c r="K15" s="1248"/>
      <c r="L15" s="1248"/>
      <c r="M15" s="1248"/>
      <c r="N15" s="1248"/>
      <c r="O15" s="1248"/>
      <c r="P15" s="1248"/>
      <c r="Q15" s="1248"/>
      <c r="R15" s="1248"/>
      <c r="S15" s="1248"/>
      <c r="T15" s="1248"/>
      <c r="U15" s="1248"/>
      <c r="V15" s="1248"/>
      <c r="W15" s="1248"/>
      <c r="X15" s="1248"/>
      <c r="Y15" s="1248"/>
      <c r="Z15" s="1248"/>
      <c r="AA15" s="1248"/>
      <c r="AB15" s="1248"/>
      <c r="AC15" s="1248"/>
      <c r="AD15" s="1248"/>
      <c r="AE15" s="1249"/>
      <c r="AF15" s="46"/>
    </row>
    <row r="16" spans="1:35" ht="18" customHeight="1">
      <c r="A16" s="3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3"/>
      <c r="AF16" s="46"/>
    </row>
    <row r="17" spans="1:32">
      <c r="A17" s="35"/>
      <c r="B17" s="1280" t="s">
        <v>179</v>
      </c>
      <c r="C17" s="1280"/>
      <c r="D17" s="1280"/>
      <c r="E17" s="1280"/>
      <c r="F17" s="1280"/>
      <c r="G17" s="1280"/>
      <c r="H17" s="1280"/>
      <c r="I17" s="1280"/>
      <c r="J17" s="1280"/>
      <c r="K17" s="1280"/>
      <c r="L17" s="1280"/>
      <c r="M17" s="1280"/>
      <c r="N17" s="1280"/>
      <c r="O17" s="1280"/>
      <c r="P17" s="1280"/>
      <c r="Q17" s="1280"/>
      <c r="R17" s="1280"/>
      <c r="S17" s="1280"/>
      <c r="T17" s="1280"/>
      <c r="U17" s="1280"/>
      <c r="V17" s="1280"/>
      <c r="W17" s="1280"/>
      <c r="X17" s="1280"/>
      <c r="Y17" s="1280"/>
      <c r="Z17" s="1280"/>
      <c r="AA17" s="1280"/>
      <c r="AB17" s="1280"/>
      <c r="AC17" s="1280"/>
      <c r="AD17" s="1280"/>
      <c r="AE17" s="1280"/>
      <c r="AF17" s="43"/>
    </row>
    <row r="18" spans="1:32" ht="2.1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779" t="s">
        <v>143</v>
      </c>
      <c r="C19" s="1281"/>
      <c r="D19" s="1281"/>
      <c r="E19" s="1281"/>
      <c r="F19" s="1281"/>
      <c r="G19" s="1281"/>
      <c r="H19" s="1281"/>
      <c r="I19" s="1281"/>
      <c r="J19" s="1281"/>
      <c r="K19" s="1281"/>
      <c r="L19" s="1281"/>
      <c r="M19" s="1281"/>
      <c r="N19" s="1281"/>
      <c r="O19" s="1281"/>
      <c r="P19" s="1281"/>
      <c r="Q19" s="1281"/>
      <c r="R19" s="1281"/>
      <c r="S19" s="1281"/>
      <c r="T19" s="1281"/>
      <c r="U19" s="1281"/>
      <c r="V19" s="1281"/>
      <c r="W19" s="1281"/>
      <c r="X19" s="1281"/>
      <c r="Y19" s="1281"/>
      <c r="Z19" s="1281"/>
      <c r="AA19" s="1281"/>
      <c r="AB19" s="1281"/>
      <c r="AC19" s="1281"/>
      <c r="AD19" s="308"/>
      <c r="AE19" s="308"/>
      <c r="AF19" s="309"/>
    </row>
    <row r="20" spans="1:32" ht="36" customHeight="1">
      <c r="A20" s="35"/>
      <c r="B20" s="1247" t="str">
        <f>IF([5]B_I_II!B47="","",[5]B_I_II!B47)</f>
        <v/>
      </c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8"/>
      <c r="R20" s="1248"/>
      <c r="S20" s="1248"/>
      <c r="T20" s="1248"/>
      <c r="U20" s="1248"/>
      <c r="V20" s="1248"/>
      <c r="W20" s="1248"/>
      <c r="X20" s="1248"/>
      <c r="Y20" s="1248"/>
      <c r="Z20" s="1248"/>
      <c r="AA20" s="1248"/>
      <c r="AB20" s="1248"/>
      <c r="AC20" s="1248"/>
      <c r="AD20" s="1248"/>
      <c r="AE20" s="1249"/>
      <c r="AF20" s="36"/>
    </row>
    <row r="21" spans="1:32" ht="15" customHeight="1">
      <c r="A21" s="35"/>
      <c r="B21" s="801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3"/>
      <c r="AF21" s="36"/>
    </row>
    <row r="22" spans="1:32">
      <c r="A22" s="35"/>
      <c r="B22" s="1267" t="s">
        <v>267</v>
      </c>
      <c r="C22" s="1267"/>
      <c r="D22" s="1267"/>
      <c r="E22" s="1267"/>
      <c r="F22" s="1267"/>
      <c r="G22" s="1267"/>
      <c r="H22" s="1267"/>
      <c r="I22" s="1267"/>
      <c r="J22" s="1267"/>
      <c r="K22" s="1267"/>
      <c r="L22" s="1267"/>
      <c r="M22" s="1267"/>
      <c r="N22" s="1267"/>
      <c r="O22" s="1267"/>
      <c r="P22" s="1267"/>
      <c r="Q22" s="1267"/>
      <c r="R22" s="1267"/>
      <c r="S22" s="1267"/>
      <c r="T22" s="1267"/>
      <c r="U22" s="1267"/>
      <c r="V22" s="1267"/>
      <c r="W22" s="1267"/>
      <c r="X22" s="1267"/>
      <c r="Y22" s="1267"/>
      <c r="Z22" s="1267"/>
      <c r="AA22" s="1267"/>
      <c r="AB22" s="1267"/>
      <c r="AC22" s="1267"/>
      <c r="AD22" s="1267"/>
      <c r="AE22" s="1267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779" t="s">
        <v>483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314"/>
    </row>
    <row r="25" spans="1:32" ht="48" customHeight="1">
      <c r="A25" s="35"/>
      <c r="B25" s="1247" t="str">
        <f>IF([5]B_III!A26="","",[5]B_III!A26)</f>
        <v/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9"/>
      <c r="AF25" s="51"/>
    </row>
    <row r="26" spans="1:32" ht="18" customHeight="1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3"/>
      <c r="AF26" s="36"/>
    </row>
    <row r="27" spans="1:32">
      <c r="A27" s="35"/>
      <c r="B27" s="1250" t="s">
        <v>180</v>
      </c>
      <c r="C27" s="1250"/>
      <c r="D27" s="1250"/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  <c r="O27" s="1250"/>
      <c r="P27" s="1250"/>
      <c r="Q27" s="1250"/>
      <c r="R27" s="1250"/>
      <c r="S27" s="1250"/>
      <c r="T27" s="1250"/>
      <c r="U27" s="1250"/>
      <c r="V27" s="1250"/>
      <c r="W27" s="1250"/>
      <c r="X27" s="1250"/>
      <c r="Y27" s="1250"/>
      <c r="Z27" s="1250"/>
      <c r="AA27" s="1250"/>
      <c r="AB27" s="1250"/>
      <c r="AC27" s="1250"/>
      <c r="AD27" s="1250"/>
      <c r="AE27" s="1250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51" t="s">
        <v>692</v>
      </c>
      <c r="C29" s="1251"/>
      <c r="D29" s="1251"/>
      <c r="E29" s="1251"/>
      <c r="F29" s="1251"/>
      <c r="G29" s="1251"/>
      <c r="H29" s="1251"/>
      <c r="I29" s="1251"/>
      <c r="J29" s="1251"/>
      <c r="K29" s="1251"/>
      <c r="L29" s="1251"/>
      <c r="M29" s="1251"/>
      <c r="N29" s="1251"/>
      <c r="O29" s="1251"/>
      <c r="P29" s="1251"/>
      <c r="Q29" s="1251"/>
      <c r="R29" s="1251"/>
      <c r="S29" s="1251"/>
      <c r="T29" s="1251"/>
      <c r="U29" s="1251"/>
      <c r="V29" s="1251"/>
      <c r="W29" s="1251"/>
      <c r="X29" s="1251"/>
      <c r="Y29" s="1251"/>
      <c r="Z29" s="1251"/>
      <c r="AA29" s="1251"/>
      <c r="AB29" s="1251"/>
      <c r="AC29" s="1251"/>
      <c r="AD29" s="1251"/>
      <c r="AE29" s="1251"/>
      <c r="AF29" s="309"/>
    </row>
    <row r="30" spans="1:32">
      <c r="A30" s="35"/>
      <c r="B30" s="1251"/>
      <c r="C30" s="1251"/>
      <c r="D30" s="1251"/>
      <c r="E30" s="1251"/>
      <c r="F30" s="1251"/>
      <c r="G30" s="1251"/>
      <c r="H30" s="1251"/>
      <c r="I30" s="1251"/>
      <c r="J30" s="1251"/>
      <c r="K30" s="1251"/>
      <c r="L30" s="1251"/>
      <c r="M30" s="1251"/>
      <c r="N30" s="1251"/>
      <c r="O30" s="1251"/>
      <c r="P30" s="1251"/>
      <c r="Q30" s="1251"/>
      <c r="R30" s="1251"/>
      <c r="S30" s="1251"/>
      <c r="T30" s="1251"/>
      <c r="U30" s="1251"/>
      <c r="V30" s="1251"/>
      <c r="W30" s="1251"/>
      <c r="X30" s="1251"/>
      <c r="Y30" s="1251"/>
      <c r="Z30" s="1251"/>
      <c r="AA30" s="1251"/>
      <c r="AB30" s="1251"/>
      <c r="AC30" s="1251"/>
      <c r="AD30" s="1251"/>
      <c r="AE30" s="1251"/>
      <c r="AF30" s="309"/>
    </row>
    <row r="31" spans="1:32">
      <c r="A31" s="35"/>
      <c r="B31" s="1251"/>
      <c r="C31" s="1251"/>
      <c r="D31" s="1251"/>
      <c r="E31" s="1251"/>
      <c r="F31" s="1251"/>
      <c r="G31" s="1251"/>
      <c r="H31" s="1251"/>
      <c r="I31" s="1251"/>
      <c r="J31" s="1251"/>
      <c r="K31" s="1251"/>
      <c r="L31" s="1251"/>
      <c r="M31" s="1251"/>
      <c r="N31" s="1251"/>
      <c r="O31" s="1251"/>
      <c r="P31" s="1251"/>
      <c r="Q31" s="1251"/>
      <c r="R31" s="1251"/>
      <c r="S31" s="1251"/>
      <c r="T31" s="1251"/>
      <c r="U31" s="1251"/>
      <c r="V31" s="1251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309"/>
    </row>
    <row r="32" spans="1:32" ht="12.6" customHeight="1">
      <c r="A32" s="35"/>
      <c r="B32" s="1251"/>
      <c r="C32" s="1251"/>
      <c r="D32" s="1251"/>
      <c r="E32" s="1251"/>
      <c r="F32" s="1251"/>
      <c r="G32" s="1251"/>
      <c r="H32" s="1251"/>
      <c r="I32" s="1251"/>
      <c r="J32" s="1251"/>
      <c r="K32" s="1251"/>
      <c r="L32" s="1251"/>
      <c r="M32" s="1251"/>
      <c r="N32" s="1251"/>
      <c r="O32" s="1251"/>
      <c r="P32" s="1251"/>
      <c r="Q32" s="1251"/>
      <c r="R32" s="1251"/>
      <c r="S32" s="1251"/>
      <c r="T32" s="1251"/>
      <c r="U32" s="1251"/>
      <c r="V32" s="1251"/>
      <c r="W32" s="1251"/>
      <c r="X32" s="1251"/>
      <c r="Y32" s="1251"/>
      <c r="Z32" s="1251"/>
      <c r="AA32" s="1251"/>
      <c r="AB32" s="1251"/>
      <c r="AC32" s="1251"/>
      <c r="AD32" s="1251"/>
      <c r="AE32" s="1251"/>
      <c r="AF32" s="36"/>
    </row>
    <row r="33" spans="1:32" ht="11.1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3499999999999996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7.100000000000001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7.1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3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4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5"/>
      <c r="V39" s="1256"/>
      <c r="W39" s="1256"/>
      <c r="X39" s="1256"/>
      <c r="Y39" s="1256"/>
      <c r="Z39" s="1256"/>
      <c r="AA39" s="1256"/>
      <c r="AB39" s="1256"/>
      <c r="AC39" s="1256"/>
      <c r="AD39" s="1256"/>
      <c r="AE39" s="1257"/>
      <c r="AF39" s="36"/>
    </row>
    <row r="40" spans="1:32" ht="15.9" customHeight="1">
      <c r="A40" s="35"/>
      <c r="B40" s="625"/>
      <c r="C40" s="1261"/>
      <c r="D40" s="1261"/>
      <c r="E40" s="1261"/>
      <c r="F40" s="1261"/>
      <c r="G40" s="1261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55"/>
      <c r="V40" s="1256"/>
      <c r="W40" s="1256"/>
      <c r="X40" s="1256"/>
      <c r="Y40" s="1256"/>
      <c r="Z40" s="1256"/>
      <c r="AA40" s="1256"/>
      <c r="AB40" s="1256"/>
      <c r="AC40" s="1256"/>
      <c r="AD40" s="1256"/>
      <c r="AE40" s="1257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8"/>
      <c r="V41" s="1259"/>
      <c r="W41" s="1259"/>
      <c r="X41" s="1259"/>
      <c r="Y41" s="1259"/>
      <c r="Z41" s="1259"/>
      <c r="AA41" s="1259"/>
      <c r="AB41" s="1259"/>
      <c r="AC41" s="1259"/>
      <c r="AD41" s="1259"/>
      <c r="AE41" s="1260"/>
      <c r="AF41" s="36"/>
    </row>
    <row r="42" spans="1:32" ht="45" customHeight="1">
      <c r="A42" s="35"/>
      <c r="B42" s="1262" t="s">
        <v>4</v>
      </c>
      <c r="C42" s="1262"/>
      <c r="D42" s="1262"/>
      <c r="E42" s="1262"/>
      <c r="F42" s="1262"/>
      <c r="G42" s="1262"/>
      <c r="H42" s="1262"/>
      <c r="I42" s="1262"/>
      <c r="J42" s="1262"/>
      <c r="K42" s="1262"/>
      <c r="L42" s="1262"/>
      <c r="M42" s="1262"/>
      <c r="N42" s="1262"/>
      <c r="O42" s="1262"/>
      <c r="P42" s="1262"/>
      <c r="Q42" s="1262"/>
      <c r="R42" s="1262"/>
      <c r="S42" s="1262"/>
      <c r="T42" s="37"/>
      <c r="U42" s="1263" t="s">
        <v>673</v>
      </c>
      <c r="V42" s="1263"/>
      <c r="W42" s="1263"/>
      <c r="X42" s="1263"/>
      <c r="Y42" s="1263"/>
      <c r="Z42" s="1263"/>
      <c r="AA42" s="1263"/>
      <c r="AB42" s="1263"/>
      <c r="AC42" s="1263"/>
      <c r="AD42" s="1263"/>
      <c r="AE42" s="1263"/>
      <c r="AF42" s="36"/>
    </row>
    <row r="43" spans="1:32" ht="15.6" customHeight="1">
      <c r="A43" s="1264" t="s">
        <v>781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65"/>
    </row>
    <row r="44" spans="1:32" ht="8.1" customHeight="1">
      <c r="A44" s="1264"/>
      <c r="B44" s="1245"/>
      <c r="C44" s="1245"/>
      <c r="D44" s="1245"/>
      <c r="E44" s="1245"/>
      <c r="F44" s="1245"/>
      <c r="G44" s="1245"/>
      <c r="H44" s="1245"/>
      <c r="I44" s="1245"/>
      <c r="J44" s="1245"/>
      <c r="K44" s="1245"/>
      <c r="L44" s="1245"/>
      <c r="M44" s="1245"/>
      <c r="N44" s="1245"/>
      <c r="O44" s="1245"/>
      <c r="P44" s="1245"/>
      <c r="Q44" s="1245"/>
      <c r="R44" s="1245"/>
      <c r="S44" s="1245"/>
      <c r="T44" s="1245"/>
      <c r="U44" s="1245"/>
      <c r="V44" s="1245"/>
      <c r="W44" s="1245"/>
      <c r="X44" s="1245"/>
      <c r="Y44" s="1245"/>
      <c r="Z44" s="1245"/>
      <c r="AA44" s="1245"/>
      <c r="AB44" s="1245"/>
      <c r="AC44" s="1245"/>
      <c r="AD44" s="1245"/>
      <c r="AE44" s="1245"/>
      <c r="AF44" s="1265"/>
    </row>
    <row r="45" spans="1:32" ht="7.3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5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6"/>
    </row>
    <row r="47" spans="1:32" ht="12" customHeight="1">
      <c r="A47" s="468" t="s">
        <v>631</v>
      </c>
      <c r="B47" s="1235" t="s">
        <v>779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7.1" customHeight="1">
      <c r="A48" s="481"/>
      <c r="B48" s="1220" t="s">
        <v>956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19.8" customHeight="1">
      <c r="A49" s="654" t="s">
        <v>350</v>
      </c>
      <c r="B49" s="1219" t="s">
        <v>995</v>
      </c>
      <c r="C49" s="1242"/>
      <c r="D49" s="1242"/>
      <c r="E49" s="1242"/>
      <c r="F49" s="1242"/>
      <c r="G49" s="1242"/>
      <c r="H49" s="1242"/>
      <c r="I49" s="1242"/>
      <c r="J49" s="1242"/>
      <c r="K49" s="1242"/>
      <c r="L49" s="1242"/>
      <c r="M49" s="1242"/>
      <c r="N49" s="1242"/>
      <c r="O49" s="1242"/>
      <c r="P49" s="1242"/>
      <c r="Q49" s="1242"/>
      <c r="R49" s="1242"/>
      <c r="S49" s="1242"/>
      <c r="T49" s="1242"/>
      <c r="U49" s="1242"/>
      <c r="V49" s="1242"/>
      <c r="W49" s="1242"/>
      <c r="X49" s="1242"/>
      <c r="Y49" s="1242"/>
      <c r="Z49" s="1242"/>
      <c r="AA49" s="1242"/>
      <c r="AB49" s="1242"/>
      <c r="AC49" s="1242"/>
      <c r="AD49" s="1242"/>
      <c r="AE49" s="1242"/>
      <c r="AF49" s="557"/>
    </row>
    <row r="50" spans="1:32" ht="27" customHeight="1">
      <c r="A50" s="654" t="s">
        <v>351</v>
      </c>
      <c r="B50" s="1219" t="s">
        <v>971</v>
      </c>
      <c r="C50" s="1242"/>
      <c r="D50" s="1242"/>
      <c r="E50" s="1242"/>
      <c r="F50" s="1242"/>
      <c r="G50" s="1242"/>
      <c r="H50" s="1242"/>
      <c r="I50" s="1242"/>
      <c r="J50" s="1242"/>
      <c r="K50" s="1242"/>
      <c r="L50" s="1242"/>
      <c r="M50" s="1242"/>
      <c r="N50" s="1242"/>
      <c r="O50" s="1242"/>
      <c r="P50" s="1242"/>
      <c r="Q50" s="1242"/>
      <c r="R50" s="1242"/>
      <c r="S50" s="1242"/>
      <c r="T50" s="1242"/>
      <c r="U50" s="1242"/>
      <c r="V50" s="1242"/>
      <c r="W50" s="1242"/>
      <c r="X50" s="1242"/>
      <c r="Y50" s="1242"/>
      <c r="Z50" s="1242"/>
      <c r="AA50" s="1242"/>
      <c r="AB50" s="1242"/>
      <c r="AC50" s="1242"/>
      <c r="AD50" s="1242"/>
      <c r="AE50" s="1242"/>
      <c r="AF50" s="557"/>
    </row>
    <row r="51" spans="1:32" ht="38.85" customHeight="1">
      <c r="A51" s="654" t="s">
        <v>347</v>
      </c>
      <c r="B51" s="1219" t="s">
        <v>986</v>
      </c>
      <c r="C51" s="1242"/>
      <c r="D51" s="1242"/>
      <c r="E51" s="1242"/>
      <c r="F51" s="1242"/>
      <c r="G51" s="1242"/>
      <c r="H51" s="1242"/>
      <c r="I51" s="1242"/>
      <c r="J51" s="1242"/>
      <c r="K51" s="1242"/>
      <c r="L51" s="1242"/>
      <c r="M51" s="1242"/>
      <c r="N51" s="1242"/>
      <c r="O51" s="1242"/>
      <c r="P51" s="1242"/>
      <c r="Q51" s="1242"/>
      <c r="R51" s="1242"/>
      <c r="S51" s="1242"/>
      <c r="T51" s="1242"/>
      <c r="U51" s="1242"/>
      <c r="V51" s="1242"/>
      <c r="W51" s="1242"/>
      <c r="X51" s="1242"/>
      <c r="Y51" s="1242"/>
      <c r="Z51" s="1242"/>
      <c r="AA51" s="1242"/>
      <c r="AB51" s="1242"/>
      <c r="AC51" s="1242"/>
      <c r="AD51" s="1242"/>
      <c r="AE51" s="1242"/>
      <c r="AF51" s="557"/>
    </row>
    <row r="52" spans="1:32" ht="112.8" customHeight="1">
      <c r="A52" s="654" t="s">
        <v>348</v>
      </c>
      <c r="B52" s="1220" t="s">
        <v>957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922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4.1" customHeight="1">
      <c r="A54" s="654" t="s">
        <v>449</v>
      </c>
      <c r="B54" s="1220" t="s">
        <v>902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20" t="s">
        <v>910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3.1" customHeight="1">
      <c r="A56" s="469" t="s">
        <v>776</v>
      </c>
      <c r="B56" s="1220" t="s">
        <v>906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35" customHeight="1">
      <c r="A57" s="469" t="s">
        <v>775</v>
      </c>
      <c r="B57" s="1220" t="s">
        <v>903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350000000000001" customHeight="1">
      <c r="A58" s="469"/>
      <c r="B58" s="1246" t="s">
        <v>782</v>
      </c>
      <c r="C58" s="1246"/>
      <c r="D58" s="1246"/>
      <c r="E58" s="1246"/>
      <c r="F58" s="1246"/>
      <c r="G58" s="1246"/>
      <c r="H58" s="1246"/>
      <c r="I58" s="1246"/>
      <c r="J58" s="1246"/>
      <c r="K58" s="1246"/>
      <c r="L58" s="1246"/>
      <c r="M58" s="1246"/>
      <c r="N58" s="1246"/>
      <c r="O58" s="1246"/>
      <c r="P58" s="1246"/>
      <c r="Q58" s="1246"/>
      <c r="R58" s="1246"/>
      <c r="S58" s="1246"/>
      <c r="T58" s="1246"/>
      <c r="U58" s="1246"/>
      <c r="V58" s="1246"/>
      <c r="W58" s="1246"/>
      <c r="X58" s="1246"/>
      <c r="Y58" s="1246"/>
      <c r="Z58" s="1246"/>
      <c r="AA58" s="1246"/>
      <c r="AB58" s="1246"/>
      <c r="AC58" s="1246"/>
      <c r="AD58" s="1246"/>
      <c r="AE58" s="1246"/>
      <c r="AF58" s="557"/>
    </row>
    <row r="59" spans="1:32" ht="11.4" customHeight="1">
      <c r="A59" s="470" t="s">
        <v>644</v>
      </c>
      <c r="B59" s="1235" t="s">
        <v>711</v>
      </c>
      <c r="C59" s="1243"/>
      <c r="D59" s="1243"/>
      <c r="E59" s="1243"/>
      <c r="F59" s="1243"/>
      <c r="G59" s="1243"/>
      <c r="H59" s="1243"/>
      <c r="I59" s="1243"/>
      <c r="J59" s="1243"/>
      <c r="K59" s="1243"/>
      <c r="L59" s="1243"/>
      <c r="M59" s="1243"/>
      <c r="N59" s="1243"/>
      <c r="O59" s="1243"/>
      <c r="P59" s="1243"/>
      <c r="Q59" s="1243"/>
      <c r="R59" s="1243"/>
      <c r="S59" s="1243"/>
      <c r="T59" s="1243"/>
      <c r="U59" s="1243"/>
      <c r="V59" s="1243"/>
      <c r="W59" s="1243"/>
      <c r="X59" s="1243"/>
      <c r="Y59" s="1243"/>
      <c r="Z59" s="1243"/>
      <c r="AA59" s="1243"/>
      <c r="AB59" s="1243"/>
      <c r="AC59" s="1243"/>
      <c r="AD59" s="1243"/>
      <c r="AE59" s="1243"/>
      <c r="AF59" s="557"/>
    </row>
    <row r="60" spans="1:32" ht="13.35" customHeight="1">
      <c r="A60" s="469"/>
      <c r="B60" s="1220" t="s">
        <v>904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35" customHeight="1">
      <c r="A61" s="469" t="s">
        <v>350</v>
      </c>
      <c r="B61" s="1219" t="s">
        <v>989</v>
      </c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  <c r="Q61" s="1242"/>
      <c r="R61" s="1242"/>
      <c r="S61" s="1242"/>
      <c r="T61" s="1242"/>
      <c r="U61" s="1242"/>
      <c r="V61" s="1242"/>
      <c r="W61" s="1242"/>
      <c r="X61" s="1242"/>
      <c r="Y61" s="1242"/>
      <c r="Z61" s="1242"/>
      <c r="AA61" s="1242"/>
      <c r="AB61" s="1242"/>
      <c r="AC61" s="1242"/>
      <c r="AD61" s="1242"/>
      <c r="AE61" s="1242"/>
      <c r="AF61" s="557"/>
    </row>
    <row r="62" spans="1:32" ht="23.4" customHeight="1">
      <c r="A62" s="469" t="s">
        <v>351</v>
      </c>
      <c r="B62" s="1219" t="s">
        <v>993</v>
      </c>
      <c r="C62" s="1242"/>
      <c r="D62" s="1242"/>
      <c r="E62" s="1242"/>
      <c r="F62" s="1242"/>
      <c r="G62" s="1242"/>
      <c r="H62" s="1242"/>
      <c r="I62" s="1242"/>
      <c r="J62" s="1242"/>
      <c r="K62" s="1242"/>
      <c r="L62" s="1242"/>
      <c r="M62" s="1242"/>
      <c r="N62" s="1242"/>
      <c r="O62" s="1242"/>
      <c r="P62" s="1242"/>
      <c r="Q62" s="1242"/>
      <c r="R62" s="1242"/>
      <c r="S62" s="1242"/>
      <c r="T62" s="1242"/>
      <c r="U62" s="1242"/>
      <c r="V62" s="1242"/>
      <c r="W62" s="1242"/>
      <c r="X62" s="1242"/>
      <c r="Y62" s="1242"/>
      <c r="Z62" s="1242"/>
      <c r="AA62" s="1242"/>
      <c r="AB62" s="1242"/>
      <c r="AC62" s="1242"/>
      <c r="AD62" s="1242"/>
      <c r="AE62" s="1242"/>
      <c r="AF62" s="557"/>
    </row>
    <row r="63" spans="1:32" ht="33.6" customHeight="1">
      <c r="A63" s="469" t="s">
        <v>347</v>
      </c>
      <c r="B63" s="1220" t="s">
        <v>990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20" t="s">
        <v>966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20" t="s">
        <v>922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6" customHeight="1">
      <c r="A66" s="469" t="s">
        <v>449</v>
      </c>
      <c r="B66" s="1220" t="s">
        <v>905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20" t="s">
        <v>910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6.1" customHeight="1">
      <c r="A68" s="469" t="s">
        <v>776</v>
      </c>
      <c r="B68" s="1220" t="s">
        <v>906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6.1" customHeight="1">
      <c r="A69" s="469" t="s">
        <v>775</v>
      </c>
      <c r="B69" s="1220" t="s">
        <v>903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35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4.1" customHeight="1">
      <c r="A71" s="481"/>
      <c r="B71" s="1220" t="s">
        <v>907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3.1" customHeight="1">
      <c r="A72" s="469" t="s">
        <v>350</v>
      </c>
      <c r="B72" s="1220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" customHeight="1">
      <c r="A73" s="469" t="s">
        <v>351</v>
      </c>
      <c r="B73" s="1220" t="s">
        <v>932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5.1" customHeight="1">
      <c r="A74" s="469" t="s">
        <v>347</v>
      </c>
      <c r="B74" s="1220" t="s">
        <v>931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20" t="s">
        <v>967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20" t="s">
        <v>923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20" t="s">
        <v>922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35.6" customHeight="1">
      <c r="A78" s="469" t="s">
        <v>619</v>
      </c>
      <c r="B78" s="1220" t="s">
        <v>908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35" customHeight="1">
      <c r="A79" s="469" t="s">
        <v>776</v>
      </c>
      <c r="B79" s="1220" t="s">
        <v>909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775</v>
      </c>
      <c r="B80" s="1220" t="s">
        <v>906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774</v>
      </c>
      <c r="B81" s="1220" t="s">
        <v>927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979</v>
      </c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  <c r="AF82" s="557"/>
    </row>
    <row r="83" spans="1:32" ht="19.8" customHeight="1">
      <c r="A83" s="469"/>
      <c r="B83" s="1219" t="s">
        <v>980</v>
      </c>
      <c r="C83" s="1242"/>
      <c r="D83" s="1242"/>
      <c r="E83" s="1242"/>
      <c r="F83" s="1242"/>
      <c r="G83" s="1242"/>
      <c r="H83" s="1242"/>
      <c r="I83" s="1242"/>
      <c r="J83" s="1242"/>
      <c r="K83" s="1242"/>
      <c r="L83" s="1242"/>
      <c r="M83" s="1242"/>
      <c r="N83" s="1242"/>
      <c r="O83" s="1242"/>
      <c r="P83" s="1242"/>
      <c r="Q83" s="1242"/>
      <c r="R83" s="1242"/>
      <c r="S83" s="1242"/>
      <c r="T83" s="1242"/>
      <c r="U83" s="1242"/>
      <c r="V83" s="1242"/>
      <c r="W83" s="1242"/>
      <c r="X83" s="1242"/>
      <c r="Y83" s="1242"/>
      <c r="Z83" s="1242"/>
      <c r="AA83" s="1242"/>
      <c r="AB83" s="1242"/>
      <c r="AC83" s="1242"/>
      <c r="AD83" s="1242"/>
      <c r="AE83" s="1242"/>
      <c r="AF83" s="557"/>
    </row>
    <row r="84" spans="1:32" ht="2.4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35" hidden="1" customHeight="1">
      <c r="A85" s="461"/>
      <c r="B85" s="1240"/>
      <c r="C85" s="1241"/>
      <c r="D85" s="1241"/>
      <c r="E85" s="1241"/>
      <c r="F85" s="1241"/>
      <c r="G85" s="1241"/>
      <c r="H85" s="1241"/>
      <c r="I85" s="1241"/>
      <c r="J85" s="1241"/>
      <c r="K85" s="1241"/>
      <c r="L85" s="1241"/>
      <c r="M85" s="1241"/>
      <c r="N85" s="1241"/>
      <c r="O85" s="1241"/>
      <c r="P85" s="1241"/>
      <c r="Q85" s="1241"/>
      <c r="R85" s="1241"/>
      <c r="S85" s="1241"/>
      <c r="T85" s="1241"/>
      <c r="U85" s="1241"/>
      <c r="V85" s="1241"/>
      <c r="W85" s="1241"/>
      <c r="X85" s="1241"/>
      <c r="Y85" s="1241"/>
      <c r="Z85" s="1241"/>
      <c r="AA85" s="1241"/>
      <c r="AB85" s="1241"/>
      <c r="AC85" s="1241"/>
      <c r="AD85" s="1241"/>
      <c r="AE85" s="1241"/>
      <c r="AF85" s="560"/>
    </row>
    <row r="86" spans="1:32" ht="40.3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4" zoomScaleNormal="100" zoomScaleSheetLayoutView="100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54687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5546875" style="154" customWidth="1"/>
    <col min="36" max="16384" width="9.10937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8"/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  <c r="Q2" s="1319"/>
      <c r="R2" s="1319"/>
      <c r="S2" s="1319"/>
      <c r="T2" s="1319"/>
      <c r="U2" s="1319"/>
      <c r="V2" s="1319"/>
      <c r="W2" s="1319"/>
      <c r="X2" s="1319"/>
      <c r="Y2" s="463"/>
      <c r="Z2" s="463"/>
      <c r="AA2" s="463"/>
      <c r="AB2" s="463"/>
      <c r="AC2" s="1320" t="s">
        <v>436</v>
      </c>
      <c r="AD2" s="1321"/>
      <c r="AE2" s="1321"/>
      <c r="AF2" s="1321"/>
      <c r="AG2" s="1322"/>
      <c r="AH2" s="584"/>
    </row>
    <row r="3" spans="1:34" ht="6.75" customHeight="1">
      <c r="A3" s="1323"/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  <c r="O3" s="1306"/>
      <c r="P3" s="1306"/>
      <c r="Q3" s="1306"/>
      <c r="R3" s="1306"/>
      <c r="S3" s="1306"/>
      <c r="T3" s="1306"/>
      <c r="U3" s="1306"/>
      <c r="V3" s="1306"/>
      <c r="W3" s="1306"/>
      <c r="X3" s="1306"/>
      <c r="Y3" s="1306"/>
      <c r="Z3" s="1306"/>
      <c r="AA3" s="1306"/>
      <c r="AB3" s="1306"/>
      <c r="AC3" s="1306"/>
      <c r="AD3" s="1306"/>
      <c r="AE3" s="1306"/>
      <c r="AF3" s="1306"/>
      <c r="AG3" s="1306"/>
      <c r="AH3" s="1324"/>
    </row>
    <row r="4" spans="1:34" ht="31.5" customHeight="1">
      <c r="A4" s="1325" t="s">
        <v>871</v>
      </c>
      <c r="B4" s="1326"/>
      <c r="C4" s="1326"/>
      <c r="D4" s="1326"/>
      <c r="E4" s="1326"/>
      <c r="F4" s="1326"/>
      <c r="G4" s="1326"/>
      <c r="H4" s="1326"/>
      <c r="I4" s="1326"/>
      <c r="J4" s="1326"/>
      <c r="K4" s="1326"/>
      <c r="L4" s="1326"/>
      <c r="M4" s="1326"/>
      <c r="N4" s="1326"/>
      <c r="O4" s="1326"/>
      <c r="P4" s="1326"/>
      <c r="Q4" s="1326"/>
      <c r="R4" s="1326"/>
      <c r="S4" s="1326"/>
      <c r="T4" s="1326"/>
      <c r="U4" s="1326"/>
      <c r="V4" s="1326"/>
      <c r="W4" s="1326"/>
      <c r="X4" s="1326"/>
      <c r="Y4" s="1326"/>
      <c r="Z4" s="1326"/>
      <c r="AA4" s="1326"/>
      <c r="AB4" s="1326"/>
      <c r="AC4" s="1326"/>
      <c r="AD4" s="1326"/>
      <c r="AE4" s="1326"/>
      <c r="AF4" s="1326"/>
      <c r="AG4" s="1326"/>
      <c r="AH4" s="1327"/>
    </row>
    <row r="5" spans="1:34" ht="6.75" customHeight="1">
      <c r="A5" s="1328"/>
      <c r="B5" s="1329"/>
      <c r="C5" s="1330"/>
      <c r="D5" s="1330"/>
      <c r="E5" s="1330"/>
      <c r="F5" s="1330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1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7"/>
      <c r="AE6" s="1317"/>
      <c r="AF6" s="1317"/>
      <c r="AG6" s="1317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5"/>
      <c r="AE10" s="1306"/>
      <c r="AF10" s="1306"/>
      <c r="AG10" s="1306"/>
      <c r="AH10" s="590"/>
    </row>
    <row r="11" spans="1:34" hidden="1">
      <c r="A11" s="585"/>
      <c r="B11" s="1307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6"/>
      <c r="AE11" s="1306"/>
      <c r="AF11" s="1306"/>
      <c r="AG11" s="1306"/>
      <c r="AH11" s="584"/>
    </row>
    <row r="12" spans="1:34" ht="60" customHeight="1">
      <c r="A12" s="585"/>
      <c r="B12" s="1308"/>
      <c r="C12" s="1309"/>
      <c r="D12" s="1309"/>
      <c r="E12" s="1309"/>
      <c r="F12" s="1309"/>
      <c r="G12" s="1309"/>
      <c r="H12" s="1309"/>
      <c r="I12" s="1309"/>
      <c r="J12" s="1309"/>
      <c r="K12" s="1309"/>
      <c r="L12" s="1309"/>
      <c r="M12" s="1309"/>
      <c r="N12" s="1309"/>
      <c r="O12" s="1309"/>
      <c r="P12" s="1309"/>
      <c r="Q12" s="1309"/>
      <c r="R12" s="1309"/>
      <c r="S12" s="1309"/>
      <c r="T12" s="1309"/>
      <c r="U12" s="1309"/>
      <c r="V12" s="1309"/>
      <c r="W12" s="1309"/>
      <c r="X12" s="1309"/>
      <c r="Y12" s="1309"/>
      <c r="Z12" s="1309"/>
      <c r="AA12" s="1309"/>
      <c r="AB12" s="1309"/>
      <c r="AC12" s="1309"/>
      <c r="AD12" s="1309"/>
      <c r="AE12" s="1309"/>
      <c r="AF12" s="1309"/>
      <c r="AG12" s="1310"/>
      <c r="AH12" s="584"/>
    </row>
    <row r="13" spans="1:34">
      <c r="A13" s="585"/>
      <c r="B13" s="1311"/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3"/>
      <c r="AH13" s="584"/>
    </row>
    <row r="14" spans="1:34">
      <c r="A14" s="585"/>
      <c r="B14" s="1314" t="s">
        <v>872</v>
      </c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5"/>
      <c r="R14" s="1315"/>
      <c r="S14" s="1315"/>
      <c r="T14" s="1315"/>
      <c r="U14" s="1315"/>
      <c r="V14" s="1315"/>
      <c r="W14" s="1315"/>
      <c r="X14" s="1315"/>
      <c r="Y14" s="1315"/>
      <c r="Z14" s="1306"/>
      <c r="AA14" s="1306"/>
      <c r="AB14" s="1306"/>
      <c r="AC14" s="1306"/>
      <c r="AD14" s="1306"/>
      <c r="AE14" s="1306"/>
      <c r="AF14" s="1306"/>
      <c r="AG14" s="1306"/>
      <c r="AH14" s="584"/>
    </row>
    <row r="15" spans="1:34" ht="9" customHeight="1">
      <c r="A15" s="585"/>
      <c r="B15" s="1286"/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306"/>
      <c r="AA15" s="1306"/>
      <c r="AB15" s="1306"/>
      <c r="AC15" s="1306"/>
      <c r="AD15" s="1306"/>
      <c r="AE15" s="1306"/>
      <c r="AF15" s="1306"/>
      <c r="AG15" s="1306"/>
      <c r="AH15" s="584"/>
    </row>
    <row r="16" spans="1:34" ht="5.0999999999999996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5"/>
      <c r="O20" s="1285"/>
      <c r="P20" s="1285"/>
      <c r="Q20" s="1285"/>
      <c r="R20" s="1285"/>
      <c r="S20" s="1285"/>
      <c r="T20" s="1285"/>
      <c r="U20" s="1285"/>
      <c r="V20" s="1285"/>
      <c r="W20" s="1285"/>
      <c r="X20" s="1285"/>
      <c r="Y20" s="1316"/>
      <c r="Z20" s="1316"/>
      <c r="AA20" s="1316"/>
      <c r="AB20" s="1316"/>
      <c r="AC20" s="1316"/>
      <c r="AD20" s="1316"/>
      <c r="AE20" s="1316"/>
      <c r="AF20" s="1316"/>
      <c r="AG20" s="1316"/>
      <c r="AH20" s="584"/>
    </row>
    <row r="21" spans="1:34" ht="18.600000000000001" customHeight="1">
      <c r="A21" s="585"/>
      <c r="B21" s="1285" t="s">
        <v>268</v>
      </c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584"/>
    </row>
    <row r="22" spans="1:34" ht="26.1" customHeight="1">
      <c r="A22" s="594"/>
      <c r="B22" s="1287" t="s">
        <v>269</v>
      </c>
      <c r="C22" s="1287"/>
      <c r="D22" s="1287"/>
      <c r="E22" s="1287"/>
      <c r="F22" s="1287"/>
      <c r="G22" s="1287"/>
      <c r="H22" s="1287"/>
      <c r="I22" s="1287"/>
      <c r="J22" s="1287"/>
      <c r="K22" s="1287"/>
      <c r="L22" s="1287"/>
      <c r="M22" s="1287"/>
      <c r="N22" s="1287"/>
      <c r="O22" s="1287"/>
      <c r="P22" s="1287"/>
      <c r="Q22" s="1287"/>
      <c r="R22" s="1287"/>
      <c r="S22" s="1287"/>
      <c r="T22" s="1287"/>
      <c r="U22" s="1287"/>
      <c r="V22" s="1287"/>
      <c r="W22" s="1287"/>
      <c r="X22" s="1287"/>
      <c r="Y22" s="1287"/>
      <c r="Z22" s="1287"/>
      <c r="AA22" s="1287"/>
      <c r="AB22" s="1287"/>
      <c r="AC22" s="1287"/>
      <c r="AD22" s="1287"/>
      <c r="AE22" s="1287"/>
      <c r="AF22" s="1287"/>
      <c r="AG22" s="1287"/>
      <c r="AH22" s="584"/>
    </row>
    <row r="23" spans="1:34" ht="12" customHeight="1">
      <c r="A23" s="594"/>
      <c r="B23" s="1287"/>
      <c r="C23" s="1287"/>
      <c r="D23" s="1287"/>
      <c r="E23" s="1287"/>
      <c r="F23" s="1287"/>
      <c r="G23" s="1287"/>
      <c r="H23" s="1287"/>
      <c r="I23" s="1287"/>
      <c r="J23" s="1287"/>
      <c r="K23" s="1287"/>
      <c r="L23" s="1287"/>
      <c r="M23" s="1287"/>
      <c r="N23" s="1287"/>
      <c r="O23" s="1287"/>
      <c r="P23" s="1287"/>
      <c r="Q23" s="1287"/>
      <c r="R23" s="1287"/>
      <c r="S23" s="1287"/>
      <c r="T23" s="1287"/>
      <c r="U23" s="1287"/>
      <c r="V23" s="1287"/>
      <c r="W23" s="1287"/>
      <c r="X23" s="1287"/>
      <c r="Y23" s="1287"/>
      <c r="Z23" s="1287"/>
      <c r="AA23" s="1287"/>
      <c r="AB23" s="1287"/>
      <c r="AC23" s="1287"/>
      <c r="AD23" s="1287"/>
      <c r="AE23" s="1287"/>
      <c r="AF23" s="1287"/>
      <c r="AG23" s="1287"/>
      <c r="AH23" s="584"/>
    </row>
    <row r="24" spans="1:34" ht="30.75" customHeight="1">
      <c r="A24" s="595" t="s">
        <v>783</v>
      </c>
      <c r="B24" s="1288" t="s">
        <v>804</v>
      </c>
      <c r="C24" s="1288"/>
      <c r="D24" s="1288"/>
      <c r="E24" s="1288"/>
      <c r="F24" s="1288"/>
      <c r="G24" s="1288"/>
      <c r="H24" s="1288"/>
      <c r="I24" s="1288"/>
      <c r="J24" s="1288"/>
      <c r="K24" s="1288"/>
      <c r="L24" s="1288"/>
      <c r="M24" s="1288"/>
      <c r="N24" s="1288"/>
      <c r="O24" s="1288"/>
      <c r="P24" s="1288"/>
      <c r="Q24" s="1288"/>
      <c r="R24" s="1288"/>
      <c r="S24" s="1288"/>
      <c r="T24" s="1288"/>
      <c r="U24" s="1288"/>
      <c r="V24" s="1288"/>
      <c r="W24" s="1288"/>
      <c r="X24" s="1288"/>
      <c r="Y24" s="1288"/>
      <c r="Z24" s="1288"/>
      <c r="AA24" s="1288"/>
      <c r="AB24" s="1288"/>
      <c r="AC24" s="1288"/>
      <c r="AD24" s="1288"/>
      <c r="AE24" s="1288"/>
      <c r="AF24" s="1288"/>
      <c r="AG24" s="1288"/>
      <c r="AH24" s="584"/>
    </row>
    <row r="25" spans="1:34" ht="32.4" customHeight="1">
      <c r="A25" s="595" t="s">
        <v>224</v>
      </c>
      <c r="B25" s="1288" t="s">
        <v>805</v>
      </c>
      <c r="C25" s="1288"/>
      <c r="D25" s="1288"/>
      <c r="E25" s="1288"/>
      <c r="F25" s="1288"/>
      <c r="G25" s="1288"/>
      <c r="H25" s="1288"/>
      <c r="I25" s="1288"/>
      <c r="J25" s="1288"/>
      <c r="K25" s="1288"/>
      <c r="L25" s="1288"/>
      <c r="M25" s="1288"/>
      <c r="N25" s="1288"/>
      <c r="O25" s="1288"/>
      <c r="P25" s="1288"/>
      <c r="Q25" s="1288"/>
      <c r="R25" s="1288"/>
      <c r="S25" s="1288"/>
      <c r="T25" s="1288"/>
      <c r="U25" s="1288"/>
      <c r="V25" s="1288"/>
      <c r="W25" s="1288"/>
      <c r="X25" s="1288"/>
      <c r="Y25" s="1288"/>
      <c r="Z25" s="1288"/>
      <c r="AA25" s="1288"/>
      <c r="AB25" s="1288"/>
      <c r="AC25" s="1288"/>
      <c r="AD25" s="1288"/>
      <c r="AE25" s="1288"/>
      <c r="AF25" s="1288"/>
      <c r="AG25" s="1288"/>
      <c r="AH25" s="584"/>
    </row>
    <row r="26" spans="1:34" ht="31.35" customHeight="1">
      <c r="A26" s="595" t="s">
        <v>225</v>
      </c>
      <c r="B26" s="1288" t="s">
        <v>889</v>
      </c>
      <c r="C26" s="1288"/>
      <c r="D26" s="1288"/>
      <c r="E26" s="1288"/>
      <c r="F26" s="1288"/>
      <c r="G26" s="1288"/>
      <c r="H26" s="1288"/>
      <c r="I26" s="1288"/>
      <c r="J26" s="1288"/>
      <c r="K26" s="1288"/>
      <c r="L26" s="1288"/>
      <c r="M26" s="1288"/>
      <c r="N26" s="1288"/>
      <c r="O26" s="1288"/>
      <c r="P26" s="1288"/>
      <c r="Q26" s="1288"/>
      <c r="R26" s="1288"/>
      <c r="S26" s="1288"/>
      <c r="T26" s="1288"/>
      <c r="U26" s="1288"/>
      <c r="V26" s="1288"/>
      <c r="W26" s="1288"/>
      <c r="X26" s="1288"/>
      <c r="Y26" s="1288"/>
      <c r="Z26" s="1288"/>
      <c r="AA26" s="1288"/>
      <c r="AB26" s="1288"/>
      <c r="AC26" s="1288"/>
      <c r="AD26" s="1288"/>
      <c r="AE26" s="1288"/>
      <c r="AF26" s="1288"/>
      <c r="AG26" s="1288"/>
      <c r="AH26" s="584"/>
    </row>
    <row r="27" spans="1:34" ht="41.25" customHeight="1">
      <c r="A27" s="595" t="s">
        <v>240</v>
      </c>
      <c r="B27" s="1288" t="s">
        <v>806</v>
      </c>
      <c r="C27" s="1288"/>
      <c r="D27" s="1288"/>
      <c r="E27" s="1288"/>
      <c r="F27" s="1288"/>
      <c r="G27" s="1288"/>
      <c r="H27" s="1288"/>
      <c r="I27" s="1288"/>
      <c r="J27" s="1288"/>
      <c r="K27" s="1288"/>
      <c r="L27" s="1288"/>
      <c r="M27" s="1288"/>
      <c r="N27" s="1288"/>
      <c r="O27" s="1288"/>
      <c r="P27" s="1288"/>
      <c r="Q27" s="1288"/>
      <c r="R27" s="1288"/>
      <c r="S27" s="1288"/>
      <c r="T27" s="1288"/>
      <c r="U27" s="1288"/>
      <c r="V27" s="1288"/>
      <c r="W27" s="1288"/>
      <c r="X27" s="1288"/>
      <c r="Y27" s="1288"/>
      <c r="Z27" s="1288"/>
      <c r="AA27" s="1288"/>
      <c r="AB27" s="1288"/>
      <c r="AC27" s="1288"/>
      <c r="AD27" s="1288"/>
      <c r="AE27" s="1288"/>
      <c r="AF27" s="1288"/>
      <c r="AG27" s="1288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90"/>
      <c r="V29" s="1291"/>
      <c r="W29" s="1291"/>
      <c r="X29" s="1291"/>
      <c r="Y29" s="1291"/>
      <c r="Z29" s="1291"/>
      <c r="AA29" s="1291"/>
      <c r="AB29" s="1291"/>
      <c r="AC29" s="1291"/>
      <c r="AD29" s="1291"/>
      <c r="AE29" s="1291"/>
      <c r="AF29" s="1291"/>
      <c r="AG29" s="1292"/>
      <c r="AH29" s="584"/>
    </row>
    <row r="30" spans="1:34" ht="39" customHeight="1">
      <c r="A30" s="585"/>
      <c r="B30" s="600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601"/>
      <c r="T30" s="593"/>
      <c r="U30" s="1293"/>
      <c r="V30" s="1294"/>
      <c r="W30" s="129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5"/>
      <c r="AH30" s="584"/>
    </row>
    <row r="31" spans="1:34" ht="15.9" customHeight="1">
      <c r="A31" s="585"/>
      <c r="B31" s="600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601"/>
      <c r="T31" s="593"/>
      <c r="U31" s="1293"/>
      <c r="V31" s="1294"/>
      <c r="W31" s="1294"/>
      <c r="X31" s="1294"/>
      <c r="Y31" s="1294"/>
      <c r="Z31" s="1294"/>
      <c r="AA31" s="1294"/>
      <c r="AB31" s="1294"/>
      <c r="AC31" s="1294"/>
      <c r="AD31" s="1294"/>
      <c r="AE31" s="1294"/>
      <c r="AF31" s="1294"/>
      <c r="AG31" s="1295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6"/>
      <c r="V32" s="1297"/>
      <c r="W32" s="1297"/>
      <c r="X32" s="1297"/>
      <c r="Y32" s="1297"/>
      <c r="Z32" s="1297"/>
      <c r="AA32" s="1297"/>
      <c r="AB32" s="1297"/>
      <c r="AC32" s="1297"/>
      <c r="AD32" s="1297"/>
      <c r="AE32" s="1297"/>
      <c r="AF32" s="1297"/>
      <c r="AG32" s="1298"/>
      <c r="AH32" s="584"/>
    </row>
    <row r="33" spans="1:35" ht="40.5" customHeight="1">
      <c r="A33" s="585"/>
      <c r="B33" s="1289" t="s">
        <v>4</v>
      </c>
      <c r="C33" s="1289"/>
      <c r="D33" s="1289"/>
      <c r="E33" s="1289"/>
      <c r="F33" s="1289"/>
      <c r="G33" s="1289"/>
      <c r="H33" s="1289"/>
      <c r="I33" s="1289"/>
      <c r="J33" s="1289"/>
      <c r="K33" s="1289"/>
      <c r="L33" s="1289"/>
      <c r="M33" s="1289"/>
      <c r="N33" s="1289"/>
      <c r="O33" s="1289"/>
      <c r="P33" s="1289"/>
      <c r="Q33" s="1289"/>
      <c r="R33" s="1289"/>
      <c r="S33" s="1289"/>
      <c r="T33" s="606"/>
      <c r="U33" s="1299" t="s">
        <v>822</v>
      </c>
      <c r="V33" s="1299"/>
      <c r="W33" s="1299"/>
      <c r="X33" s="1299"/>
      <c r="Y33" s="1299"/>
      <c r="Z33" s="1299"/>
      <c r="AA33" s="1299"/>
      <c r="AB33" s="1299"/>
      <c r="AC33" s="1299"/>
      <c r="AD33" s="1299"/>
      <c r="AE33" s="1299"/>
      <c r="AF33" s="1299"/>
      <c r="AG33" s="1299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00" t="s">
        <v>589</v>
      </c>
      <c r="B35" s="1301"/>
      <c r="C35" s="1301"/>
      <c r="D35" s="1301"/>
      <c r="E35" s="1301"/>
      <c r="F35" s="1301"/>
      <c r="G35" s="1301"/>
      <c r="H35" s="1301"/>
      <c r="I35" s="1301"/>
      <c r="J35" s="1301"/>
      <c r="K35" s="1301"/>
      <c r="L35" s="1301"/>
      <c r="M35" s="1301"/>
      <c r="N35" s="1301"/>
      <c r="O35" s="1301"/>
      <c r="P35" s="1301"/>
      <c r="Q35" s="1301"/>
      <c r="R35" s="1301"/>
      <c r="S35" s="1301"/>
      <c r="T35" s="1301"/>
      <c r="U35" s="1301"/>
      <c r="V35" s="1301"/>
      <c r="W35" s="1301"/>
      <c r="X35" s="1301"/>
      <c r="Y35" s="1301"/>
      <c r="Z35" s="1301"/>
      <c r="AA35" s="1301"/>
      <c r="AB35" s="1301"/>
      <c r="AC35" s="1301"/>
      <c r="AD35" s="1301"/>
      <c r="AE35" s="1301"/>
      <c r="AF35" s="1301"/>
      <c r="AG35" s="1301"/>
      <c r="AH35" s="608"/>
      <c r="AI35" s="179"/>
    </row>
    <row r="36" spans="1:35" ht="65.099999999999994" customHeight="1">
      <c r="A36" s="1302" t="s">
        <v>895</v>
      </c>
      <c r="B36" s="1303"/>
      <c r="C36" s="1303"/>
      <c r="D36" s="1303"/>
      <c r="E36" s="1303"/>
      <c r="F36" s="1303"/>
      <c r="G36" s="1303"/>
      <c r="H36" s="1303"/>
      <c r="I36" s="1303"/>
      <c r="J36" s="1303"/>
      <c r="K36" s="1303"/>
      <c r="L36" s="1303"/>
      <c r="M36" s="1303"/>
      <c r="N36" s="1303"/>
      <c r="O36" s="1303"/>
      <c r="P36" s="1303"/>
      <c r="Q36" s="1303"/>
      <c r="R36" s="1303"/>
      <c r="S36" s="1303"/>
      <c r="T36" s="1303"/>
      <c r="U36" s="1303"/>
      <c r="V36" s="1303"/>
      <c r="W36" s="1303"/>
      <c r="X36" s="1303"/>
      <c r="Y36" s="1303"/>
      <c r="Z36" s="1303"/>
      <c r="AA36" s="1303"/>
      <c r="AB36" s="1303"/>
      <c r="AC36" s="1303"/>
      <c r="AD36" s="1303"/>
      <c r="AE36" s="1303"/>
      <c r="AF36" s="1303"/>
      <c r="AG36" s="1303"/>
      <c r="AH36" s="609"/>
      <c r="AI36" s="179"/>
    </row>
    <row r="37" spans="1:35" ht="3" customHeight="1">
      <c r="A37" s="1282"/>
      <c r="B37" s="1283"/>
      <c r="C37" s="1283"/>
      <c r="D37" s="1283"/>
      <c r="E37" s="1283"/>
      <c r="F37" s="1283"/>
      <c r="G37" s="1283"/>
      <c r="H37" s="1283"/>
      <c r="I37" s="1283"/>
      <c r="J37" s="1283"/>
      <c r="K37" s="1283"/>
      <c r="L37" s="1283"/>
      <c r="M37" s="1283"/>
      <c r="N37" s="1283"/>
      <c r="O37" s="1283"/>
      <c r="P37" s="1283"/>
      <c r="Q37" s="1283"/>
      <c r="R37" s="1283"/>
      <c r="S37" s="1283"/>
      <c r="T37" s="1283"/>
      <c r="U37" s="1283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610"/>
      <c r="AI37" s="179"/>
    </row>
    <row r="38" spans="1:35" ht="6" customHeight="1">
      <c r="B38" s="1284"/>
      <c r="C38" s="1284"/>
      <c r="D38" s="1284"/>
      <c r="E38" s="1284"/>
      <c r="F38" s="1284"/>
      <c r="G38" s="1284"/>
      <c r="H38" s="1284"/>
      <c r="I38" s="1284"/>
      <c r="J38" s="1284"/>
      <c r="K38" s="1284"/>
      <c r="L38" s="1284"/>
      <c r="M38" s="1284"/>
      <c r="N38" s="1284"/>
      <c r="O38" s="1284"/>
      <c r="P38" s="1284"/>
      <c r="Q38" s="1284"/>
      <c r="R38" s="1284"/>
    </row>
    <row r="39" spans="1:35" hidden="1"/>
    <row r="40" spans="1:35" hidden="1"/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A142" zoomScaleNormal="100" zoomScaleSheetLayoutView="100" zoomScalePageLayoutView="110" workbookViewId="0">
      <selection activeCell="A51" sqref="A51:O51"/>
    </sheetView>
  </sheetViews>
  <sheetFormatPr defaultColWidth="9.109375" defaultRowHeight="11.4"/>
  <cols>
    <col min="1" max="1" width="6.5546875" style="37" customWidth="1"/>
    <col min="2" max="2" width="14.5546875" style="37" customWidth="1"/>
    <col min="3" max="8" width="3" style="37" customWidth="1"/>
    <col min="9" max="11" width="3.44140625" style="37" customWidth="1"/>
    <col min="12" max="12" width="2.88671875" style="37" customWidth="1"/>
    <col min="13" max="13" width="2.5546875" style="37" customWidth="1"/>
    <col min="14" max="14" width="3.109375" style="37" customWidth="1"/>
    <col min="15" max="24" width="3" style="37" customWidth="1"/>
    <col min="25" max="25" width="5.5546875" style="37" customWidth="1"/>
    <col min="26" max="26" width="2.88671875" style="37" customWidth="1"/>
    <col min="27" max="27" width="8.5546875" style="37" customWidth="1"/>
    <col min="28" max="28" width="3.5546875" style="37" customWidth="1"/>
    <col min="29" max="29" width="6.44140625" style="37" customWidth="1"/>
    <col min="30" max="30" width="14.44140625" style="37" customWidth="1"/>
    <col min="31" max="42" width="9.109375" style="37" customWidth="1"/>
    <col min="43" max="44" width="6.44140625" style="37" customWidth="1"/>
    <col min="45" max="16384" width="9.109375" style="37"/>
  </cols>
  <sheetData>
    <row r="1" spans="1:48" ht="6.75" customHeight="1"/>
    <row r="2" spans="1:48" ht="13.2">
      <c r="Y2" s="1339" t="s">
        <v>436</v>
      </c>
      <c r="Z2" s="1340"/>
      <c r="AA2" s="1341"/>
    </row>
    <row r="3" spans="1:48" ht="21.75" customHeight="1">
      <c r="A3" s="1342" t="s">
        <v>809</v>
      </c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1342"/>
      <c r="M3" s="1342"/>
      <c r="N3" s="1342"/>
      <c r="O3" s="1342"/>
      <c r="P3" s="1342"/>
      <c r="Q3" s="1342"/>
      <c r="R3" s="1342"/>
      <c r="S3" s="1342"/>
      <c r="T3" s="1342"/>
      <c r="U3" s="1342"/>
      <c r="V3" s="1342"/>
      <c r="W3" s="1342"/>
      <c r="X3" s="1342"/>
      <c r="Y3" s="1342"/>
      <c r="Z3" s="1342"/>
      <c r="AA3" s="1342"/>
      <c r="AB3" s="1342"/>
    </row>
    <row r="4" spans="1:48" ht="20.399999999999999" customHeight="1">
      <c r="A4" s="1356" t="s">
        <v>784</v>
      </c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485"/>
    </row>
    <row r="5" spans="1:48" ht="15" customHeight="1">
      <c r="A5" s="1137" t="s">
        <v>785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61">
        <v>500000</v>
      </c>
      <c r="X5" s="1362"/>
      <c r="Y5" s="1362"/>
      <c r="Z5" s="1363"/>
      <c r="AA5" s="484" t="s">
        <v>13</v>
      </c>
      <c r="AB5" s="1367" t="str">
        <f ca="1">IF(Z25=0,"","x")</f>
        <v/>
      </c>
      <c r="AE5" s="566">
        <f ca="1">MIN(Z28,Z58,Z86,Z113,Z141)</f>
        <v>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4"/>
      <c r="X6" s="1365"/>
      <c r="Y6" s="1365"/>
      <c r="Z6" s="1366"/>
      <c r="AB6" s="1368"/>
    </row>
    <row r="7" spans="1:48" ht="24.6" customHeight="1">
      <c r="A7" s="1358" t="s">
        <v>786</v>
      </c>
      <c r="B7" s="1359"/>
      <c r="C7" s="1359"/>
      <c r="D7" s="1359"/>
      <c r="E7" s="1359"/>
      <c r="F7" s="1359"/>
      <c r="G7" s="1359"/>
      <c r="H7" s="1359"/>
      <c r="I7" s="1359"/>
      <c r="J7" s="1359"/>
      <c r="K7" s="1359"/>
      <c r="L7" s="1359"/>
      <c r="M7" s="1359"/>
      <c r="N7" s="1359"/>
      <c r="O7" s="1359"/>
      <c r="P7" s="1359"/>
      <c r="Q7" s="1359"/>
      <c r="R7" s="1359"/>
      <c r="S7" s="1359"/>
      <c r="T7" s="1359"/>
      <c r="U7" s="1359"/>
      <c r="V7" s="1359"/>
      <c r="W7" s="1359"/>
      <c r="X7" s="1359"/>
      <c r="Y7" s="1359"/>
      <c r="Z7" s="1359"/>
      <c r="AA7" s="1359"/>
      <c r="AB7" s="1359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3" t="s">
        <v>272</v>
      </c>
      <c r="B9" s="1353"/>
      <c r="C9" s="1353" t="s">
        <v>226</v>
      </c>
      <c r="D9" s="1353"/>
      <c r="E9" s="1353"/>
      <c r="F9" s="1353" t="s">
        <v>227</v>
      </c>
      <c r="G9" s="1353"/>
      <c r="H9" s="1353"/>
      <c r="I9" s="1353"/>
      <c r="J9" s="1353"/>
      <c r="K9" s="1353" t="s">
        <v>242</v>
      </c>
      <c r="L9" s="1354"/>
      <c r="M9" s="1354"/>
      <c r="N9" s="1354"/>
      <c r="O9" s="1354"/>
      <c r="P9" s="1353" t="s">
        <v>452</v>
      </c>
      <c r="Q9" s="1354"/>
      <c r="R9" s="1354"/>
      <c r="S9" s="1354"/>
      <c r="T9" s="1354"/>
      <c r="U9" s="1354"/>
      <c r="V9" s="1355" t="s">
        <v>228</v>
      </c>
      <c r="W9" s="1355"/>
      <c r="X9" s="1355"/>
      <c r="Y9" s="1355"/>
      <c r="Z9" s="1353" t="s">
        <v>328</v>
      </c>
      <c r="AA9" s="1353"/>
      <c r="AB9" s="1353"/>
    </row>
    <row r="10" spans="1:48" ht="18.75" customHeight="1">
      <c r="A10" s="1343" t="s">
        <v>730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5"/>
      <c r="AR10" s="425">
        <f ca="1">MIN(Z28,Z58,Z86,Z113,Z141)</f>
        <v>0</v>
      </c>
    </row>
    <row r="11" spans="1:48" ht="40.5" customHeight="1">
      <c r="A11" s="1346"/>
      <c r="B11" s="1346"/>
      <c r="C11" s="1347"/>
      <c r="D11" s="1347"/>
      <c r="E11" s="1347"/>
      <c r="F11" s="1348"/>
      <c r="G11" s="1348"/>
      <c r="H11" s="1348"/>
      <c r="I11" s="1348"/>
      <c r="J11" s="1348"/>
      <c r="K11" s="1349" t="s">
        <v>731</v>
      </c>
      <c r="L11" s="1349"/>
      <c r="M11" s="1349"/>
      <c r="N11" s="1349"/>
      <c r="O11" s="1349"/>
      <c r="P11" s="1348"/>
      <c r="Q11" s="1348"/>
      <c r="R11" s="1348"/>
      <c r="S11" s="1348"/>
      <c r="T11" s="1348"/>
      <c r="U11" s="1348"/>
      <c r="V11" s="1350"/>
      <c r="W11" s="1351"/>
      <c r="X11" s="1351"/>
      <c r="Y11" s="1351"/>
      <c r="Z11" s="1352"/>
      <c r="AA11" s="1352"/>
      <c r="AB11" s="1352"/>
    </row>
    <row r="12" spans="1:48" s="348" customFormat="1" ht="39" customHeight="1">
      <c r="A12" s="1346"/>
      <c r="B12" s="1346"/>
      <c r="C12" s="1347"/>
      <c r="D12" s="1347"/>
      <c r="E12" s="1347"/>
      <c r="F12" s="1348"/>
      <c r="G12" s="1348"/>
      <c r="H12" s="1348"/>
      <c r="I12" s="1348"/>
      <c r="J12" s="1348"/>
      <c r="K12" s="1360" t="s">
        <v>728</v>
      </c>
      <c r="L12" s="1360"/>
      <c r="M12" s="1360"/>
      <c r="N12" s="1360"/>
      <c r="O12" s="1360"/>
      <c r="P12" s="1348"/>
      <c r="Q12" s="1348"/>
      <c r="R12" s="1348"/>
      <c r="S12" s="1348"/>
      <c r="T12" s="1348"/>
      <c r="U12" s="1348"/>
      <c r="V12" s="1350"/>
      <c r="W12" s="1351"/>
      <c r="X12" s="1351"/>
      <c r="Y12" s="1351"/>
      <c r="Z12" s="1352"/>
      <c r="AA12" s="1352"/>
      <c r="AB12" s="1352"/>
    </row>
    <row r="13" spans="1:48" ht="18.75" customHeight="1">
      <c r="A13" s="1343" t="s">
        <v>843</v>
      </c>
      <c r="B13" s="1344"/>
      <c r="C13" s="1344"/>
      <c r="D13" s="1344"/>
      <c r="E13" s="1344"/>
      <c r="F13" s="1344"/>
      <c r="G13" s="1344"/>
      <c r="H13" s="1344"/>
      <c r="I13" s="1344"/>
      <c r="J13" s="1344"/>
      <c r="K13" s="1344"/>
      <c r="L13" s="1344"/>
      <c r="M13" s="1344"/>
      <c r="N13" s="1344"/>
      <c r="O13" s="1344"/>
      <c r="P13" s="1344"/>
      <c r="Q13" s="1344"/>
      <c r="R13" s="1344"/>
      <c r="S13" s="1344"/>
      <c r="T13" s="1344"/>
      <c r="U13" s="1344"/>
      <c r="V13" s="1344"/>
      <c r="W13" s="1344"/>
      <c r="X13" s="1344"/>
      <c r="Y13" s="1344"/>
      <c r="Z13" s="1344"/>
      <c r="AA13" s="1344"/>
      <c r="AB13" s="1345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6"/>
      <c r="B14" s="1346"/>
      <c r="C14" s="1347"/>
      <c r="D14" s="1347"/>
      <c r="E14" s="1347"/>
      <c r="F14" s="1348"/>
      <c r="G14" s="1348"/>
      <c r="H14" s="1348"/>
      <c r="I14" s="1348"/>
      <c r="J14" s="1348"/>
      <c r="K14" s="1349" t="s">
        <v>790</v>
      </c>
      <c r="L14" s="1349"/>
      <c r="M14" s="1349"/>
      <c r="N14" s="1349"/>
      <c r="O14" s="1349"/>
      <c r="P14" s="1348"/>
      <c r="Q14" s="1348"/>
      <c r="R14" s="1348"/>
      <c r="S14" s="1348"/>
      <c r="T14" s="1348"/>
      <c r="U14" s="1348"/>
      <c r="V14" s="1350"/>
      <c r="W14" s="1351"/>
      <c r="X14" s="1351"/>
      <c r="Y14" s="1351"/>
      <c r="Z14" s="1352"/>
      <c r="AA14" s="1352"/>
      <c r="AB14" s="1352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6"/>
      <c r="B15" s="1346"/>
      <c r="C15" s="1347"/>
      <c r="D15" s="1347"/>
      <c r="E15" s="1347"/>
      <c r="F15" s="1348"/>
      <c r="G15" s="1348"/>
      <c r="H15" s="1348"/>
      <c r="I15" s="1348"/>
      <c r="J15" s="1348"/>
      <c r="K15" s="1360" t="s">
        <v>787</v>
      </c>
      <c r="L15" s="1360"/>
      <c r="M15" s="1360"/>
      <c r="N15" s="1360"/>
      <c r="O15" s="1360"/>
      <c r="P15" s="1348"/>
      <c r="Q15" s="1348"/>
      <c r="R15" s="1348"/>
      <c r="S15" s="1348"/>
      <c r="T15" s="1348"/>
      <c r="U15" s="1348"/>
      <c r="V15" s="1350"/>
      <c r="W15" s="1351"/>
      <c r="X15" s="1351"/>
      <c r="Y15" s="1351"/>
      <c r="Z15" s="1352"/>
      <c r="AA15" s="1352"/>
      <c r="AB15" s="1352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9" t="s">
        <v>844</v>
      </c>
      <c r="B16" s="1370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1"/>
    </row>
    <row r="17" spans="1:28" ht="40.5" customHeight="1">
      <c r="A17" s="1346" t="s">
        <v>181</v>
      </c>
      <c r="B17" s="1346"/>
      <c r="C17" s="1347" t="s">
        <v>181</v>
      </c>
      <c r="D17" s="1347"/>
      <c r="E17" s="1347"/>
      <c r="F17" s="1348" t="s">
        <v>181</v>
      </c>
      <c r="G17" s="1348"/>
      <c r="H17" s="1348"/>
      <c r="I17" s="1348"/>
      <c r="J17" s="1348"/>
      <c r="K17" s="1349" t="s">
        <v>807</v>
      </c>
      <c r="L17" s="1349"/>
      <c r="M17" s="1349"/>
      <c r="N17" s="1349"/>
      <c r="O17" s="1349"/>
      <c r="P17" s="1372" t="s">
        <v>181</v>
      </c>
      <c r="Q17" s="1372"/>
      <c r="R17" s="1372"/>
      <c r="S17" s="1372"/>
      <c r="T17" s="1372"/>
      <c r="U17" s="1372"/>
      <c r="V17" s="1350"/>
      <c r="W17" s="1351"/>
      <c r="X17" s="1351"/>
      <c r="Y17" s="1351"/>
      <c r="Z17" s="1352"/>
      <c r="AA17" s="1352"/>
      <c r="AB17" s="1352"/>
    </row>
    <row r="18" spans="1:28" s="348" customFormat="1" ht="40.5" customHeight="1">
      <c r="A18" s="1346" t="s">
        <v>181</v>
      </c>
      <c r="B18" s="1346"/>
      <c r="C18" s="1347" t="s">
        <v>181</v>
      </c>
      <c r="D18" s="1347"/>
      <c r="E18" s="1347"/>
      <c r="F18" s="1348" t="s">
        <v>181</v>
      </c>
      <c r="G18" s="1348"/>
      <c r="H18" s="1348"/>
      <c r="I18" s="1348"/>
      <c r="J18" s="1348"/>
      <c r="K18" s="1360" t="s">
        <v>789</v>
      </c>
      <c r="L18" s="1360"/>
      <c r="M18" s="1360"/>
      <c r="N18" s="1360"/>
      <c r="O18" s="1360"/>
      <c r="P18" s="1372" t="s">
        <v>181</v>
      </c>
      <c r="Q18" s="1372"/>
      <c r="R18" s="1372"/>
      <c r="S18" s="1372"/>
      <c r="T18" s="1372"/>
      <c r="U18" s="1372"/>
      <c r="V18" s="1350"/>
      <c r="W18" s="1351"/>
      <c r="X18" s="1351"/>
      <c r="Y18" s="1351"/>
      <c r="Z18" s="1352"/>
      <c r="AA18" s="1352"/>
      <c r="AB18" s="1352"/>
    </row>
    <row r="19" spans="1:28" ht="18.75" customHeight="1">
      <c r="A19" s="1373" t="s">
        <v>845</v>
      </c>
      <c r="B19" s="1373"/>
      <c r="C19" s="1373"/>
      <c r="D19" s="1373"/>
      <c r="E19" s="1373"/>
      <c r="F19" s="1373"/>
      <c r="G19" s="1373"/>
      <c r="H19" s="1373"/>
      <c r="I19" s="1373"/>
      <c r="J19" s="1373"/>
      <c r="K19" s="1373"/>
      <c r="L19" s="1373"/>
      <c r="M19" s="1373"/>
      <c r="N19" s="1373"/>
      <c r="O19" s="1373"/>
      <c r="P19" s="1373"/>
      <c r="Q19" s="1373"/>
      <c r="R19" s="1373"/>
      <c r="S19" s="1373"/>
      <c r="T19" s="1373"/>
      <c r="U19" s="1373"/>
      <c r="V19" s="1373"/>
      <c r="W19" s="1373"/>
      <c r="X19" s="1373"/>
      <c r="Y19" s="1373"/>
      <c r="Z19" s="1373"/>
      <c r="AA19" s="1373"/>
      <c r="AB19" s="1373"/>
    </row>
    <row r="20" spans="1:28" ht="40.5" customHeight="1">
      <c r="A20" s="1346" t="s">
        <v>181</v>
      </c>
      <c r="B20" s="1346"/>
      <c r="C20" s="1347" t="s">
        <v>181</v>
      </c>
      <c r="D20" s="1347"/>
      <c r="E20" s="1347"/>
      <c r="F20" s="1348" t="s">
        <v>181</v>
      </c>
      <c r="G20" s="1348"/>
      <c r="H20" s="1348"/>
      <c r="I20" s="1348"/>
      <c r="J20" s="1348"/>
      <c r="K20" s="1349" t="s">
        <v>788</v>
      </c>
      <c r="L20" s="1349"/>
      <c r="M20" s="1349"/>
      <c r="N20" s="1349"/>
      <c r="O20" s="1349"/>
      <c r="P20" s="1348" t="s">
        <v>181</v>
      </c>
      <c r="Q20" s="1348"/>
      <c r="R20" s="1348"/>
      <c r="S20" s="1348"/>
      <c r="T20" s="1348"/>
      <c r="U20" s="1348"/>
      <c r="V20" s="1350"/>
      <c r="W20" s="1351"/>
      <c r="X20" s="1351"/>
      <c r="Y20" s="1351"/>
      <c r="Z20" s="1352"/>
      <c r="AA20" s="1352"/>
      <c r="AB20" s="1352"/>
    </row>
    <row r="21" spans="1:28" s="348" customFormat="1" ht="40.5" customHeight="1">
      <c r="A21" s="1346" t="s">
        <v>181</v>
      </c>
      <c r="B21" s="1346"/>
      <c r="C21" s="1377"/>
      <c r="D21" s="1377"/>
      <c r="E21" s="1377"/>
      <c r="F21" s="1348" t="s">
        <v>181</v>
      </c>
      <c r="G21" s="1348"/>
      <c r="H21" s="1348"/>
      <c r="I21" s="1348"/>
      <c r="J21" s="1348"/>
      <c r="K21" s="1360" t="s">
        <v>788</v>
      </c>
      <c r="L21" s="1360"/>
      <c r="M21" s="1360"/>
      <c r="N21" s="1360"/>
      <c r="O21" s="1360"/>
      <c r="P21" s="1348" t="s">
        <v>181</v>
      </c>
      <c r="Q21" s="1348"/>
      <c r="R21" s="1348"/>
      <c r="S21" s="1348"/>
      <c r="T21" s="1348"/>
      <c r="U21" s="1348"/>
      <c r="V21" s="1350"/>
      <c r="W21" s="1351"/>
      <c r="X21" s="1351"/>
      <c r="Y21" s="1351"/>
      <c r="Z21" s="1352"/>
      <c r="AA21" s="1352"/>
      <c r="AB21" s="1352"/>
    </row>
    <row r="22" spans="1:28" ht="33.75" customHeight="1">
      <c r="A22" s="421" t="s">
        <v>519</v>
      </c>
      <c r="B22" s="1374" t="s">
        <v>590</v>
      </c>
      <c r="C22" s="1374"/>
      <c r="D22" s="1374"/>
      <c r="E22" s="1374"/>
      <c r="F22" s="1374"/>
      <c r="G22" s="1374"/>
      <c r="H22" s="1374"/>
      <c r="I22" s="1374"/>
      <c r="J22" s="1374"/>
      <c r="K22" s="1374"/>
      <c r="L22" s="1374"/>
      <c r="M22" s="1374"/>
      <c r="N22" s="1374"/>
      <c r="O22" s="1374"/>
      <c r="P22" s="1374"/>
      <c r="Q22" s="1374"/>
      <c r="R22" s="1374"/>
      <c r="S22" s="1374"/>
      <c r="T22" s="1374"/>
      <c r="U22" s="1374"/>
      <c r="V22" s="1374"/>
      <c r="W22" s="1374"/>
      <c r="X22" s="1374"/>
      <c r="Y22" s="1374"/>
      <c r="Z22" s="1352"/>
      <c r="AA22" s="1352"/>
      <c r="AB22" s="1352"/>
    </row>
    <row r="23" spans="1:28" ht="26.25" customHeight="1">
      <c r="A23" s="462" t="s">
        <v>520</v>
      </c>
      <c r="B23" s="1374" t="s">
        <v>591</v>
      </c>
      <c r="C23" s="1374"/>
      <c r="D23" s="1374"/>
      <c r="E23" s="1374"/>
      <c r="F23" s="1374"/>
      <c r="G23" s="1374"/>
      <c r="H23" s="1374"/>
      <c r="I23" s="1374"/>
      <c r="J23" s="1374"/>
      <c r="K23" s="1374"/>
      <c r="L23" s="1374"/>
      <c r="M23" s="1374"/>
      <c r="N23" s="1374"/>
      <c r="O23" s="1374"/>
      <c r="P23" s="1374"/>
      <c r="Q23" s="1374"/>
      <c r="R23" s="1374"/>
      <c r="S23" s="1374"/>
      <c r="T23" s="1374"/>
      <c r="U23" s="1374"/>
      <c r="V23" s="1374"/>
      <c r="W23" s="1374"/>
      <c r="X23" s="1374"/>
      <c r="Y23" s="1374"/>
      <c r="Z23" s="1376"/>
      <c r="AA23" s="1376"/>
      <c r="AB23" s="1376"/>
    </row>
    <row r="24" spans="1:28" ht="39.75" customHeight="1">
      <c r="A24" s="462" t="s">
        <v>521</v>
      </c>
      <c r="B24" s="1374" t="s">
        <v>592</v>
      </c>
      <c r="C24" s="1374"/>
      <c r="D24" s="1374"/>
      <c r="E24" s="1374"/>
      <c r="F24" s="1374"/>
      <c r="G24" s="1374"/>
      <c r="H24" s="1374"/>
      <c r="I24" s="1374"/>
      <c r="J24" s="1374"/>
      <c r="K24" s="1374"/>
      <c r="L24" s="1374"/>
      <c r="M24" s="1374"/>
      <c r="N24" s="1374"/>
      <c r="O24" s="1374"/>
      <c r="P24" s="1374"/>
      <c r="Q24" s="1374"/>
      <c r="R24" s="1374"/>
      <c r="S24" s="1374"/>
      <c r="T24" s="1374"/>
      <c r="U24" s="1374"/>
      <c r="V24" s="1374"/>
      <c r="W24" s="1374"/>
      <c r="X24" s="1374"/>
      <c r="Y24" s="1374"/>
      <c r="Z24" s="1376"/>
      <c r="AA24" s="1376"/>
      <c r="AB24" s="1376"/>
    </row>
    <row r="25" spans="1:28" ht="30" customHeight="1">
      <c r="A25" s="421" t="s">
        <v>544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5">
        <f ca="1">SUM(Z11:OFFSET(Razem_BIVA9_115,-1,25))</f>
        <v>0</v>
      </c>
      <c r="AA25" s="1375"/>
      <c r="AB25" s="1375"/>
    </row>
    <row r="26" spans="1:28" ht="14.25" customHeight="1">
      <c r="A26" s="1378" t="s">
        <v>545</v>
      </c>
      <c r="B26" s="1381" t="s">
        <v>453</v>
      </c>
      <c r="C26" s="1382"/>
      <c r="D26" s="1382"/>
      <c r="E26" s="1382"/>
      <c r="F26" s="1382"/>
      <c r="G26" s="1382"/>
      <c r="H26" s="1383"/>
      <c r="I26" s="1388" t="str">
        <f ca="1">IF(Z25&gt;0,"Wpisz wartość kursu EUR do PLN","nd")</f>
        <v>nd</v>
      </c>
      <c r="J26" s="1389"/>
      <c r="K26" s="1390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4" t="s">
        <v>281</v>
      </c>
      <c r="Z26" s="1396" t="str">
        <f ca="1">IF(Z25=0,"",W5-Z25)</f>
        <v/>
      </c>
      <c r="AA26" s="1397"/>
      <c r="AB26" s="1398"/>
    </row>
    <row r="27" spans="1:28" ht="14.25" customHeight="1">
      <c r="A27" s="1379"/>
      <c r="B27" s="1384"/>
      <c r="C27" s="779"/>
      <c r="D27" s="779"/>
      <c r="E27" s="779"/>
      <c r="F27" s="779"/>
      <c r="G27" s="779"/>
      <c r="H27" s="1385"/>
      <c r="I27" s="1388"/>
      <c r="J27" s="1389"/>
      <c r="K27" s="1390"/>
      <c r="L27" s="1402" t="s">
        <v>280</v>
      </c>
      <c r="M27" s="1403"/>
      <c r="N27" s="1336"/>
      <c r="O27" s="1337"/>
      <c r="P27" s="1337"/>
      <c r="Q27" s="1337"/>
      <c r="R27" s="1337"/>
      <c r="S27" s="1337"/>
      <c r="T27" s="1337"/>
      <c r="U27" s="1337"/>
      <c r="V27" s="1337"/>
      <c r="W27" s="1338"/>
      <c r="Y27" s="1395"/>
      <c r="Z27" s="1399"/>
      <c r="AA27" s="1400"/>
      <c r="AB27" s="1401"/>
    </row>
    <row r="28" spans="1:28" ht="26.25" customHeight="1">
      <c r="A28" s="1380"/>
      <c r="B28" s="1386"/>
      <c r="C28" s="1358"/>
      <c r="D28" s="1358"/>
      <c r="E28" s="1358"/>
      <c r="F28" s="1358"/>
      <c r="G28" s="1358"/>
      <c r="H28" s="1387"/>
      <c r="I28" s="1391"/>
      <c r="J28" s="1392"/>
      <c r="K28" s="1393"/>
      <c r="L28" s="1404"/>
      <c r="M28" s="1405"/>
      <c r="N28" s="1406" t="s">
        <v>115</v>
      </c>
      <c r="O28" s="1406"/>
      <c r="P28" s="1406"/>
      <c r="Q28" s="1406"/>
      <c r="R28" s="1406"/>
      <c r="S28" s="1406"/>
      <c r="T28" s="1406"/>
      <c r="U28" s="1406"/>
      <c r="V28" s="1406"/>
      <c r="W28" s="1406"/>
      <c r="X28" s="203"/>
      <c r="Y28" s="387" t="s">
        <v>10</v>
      </c>
      <c r="Z28" s="1375" t="str">
        <f ca="1">IF(Z25=0,"",Z26*I26)</f>
        <v/>
      </c>
      <c r="AA28" s="1375"/>
      <c r="AB28" s="1375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407" t="s">
        <v>890</v>
      </c>
      <c r="B30" s="1408"/>
      <c r="C30" s="1408"/>
      <c r="D30" s="1408"/>
      <c r="E30" s="1408"/>
      <c r="F30" s="1408"/>
      <c r="G30" s="1408"/>
      <c r="H30" s="1408"/>
      <c r="I30" s="1408"/>
      <c r="J30" s="1408"/>
      <c r="K30" s="1408"/>
      <c r="L30" s="1408"/>
      <c r="M30" s="1408"/>
      <c r="N30" s="1408"/>
      <c r="O30" s="1408"/>
      <c r="P30" s="1408"/>
      <c r="Q30" s="1408"/>
      <c r="R30" s="1408"/>
      <c r="S30" s="1408"/>
      <c r="T30" s="1408"/>
      <c r="U30" s="1408"/>
      <c r="V30" s="1408"/>
      <c r="W30" s="1408"/>
      <c r="X30" s="1408"/>
      <c r="Y30" s="1408"/>
      <c r="Z30" s="1408"/>
      <c r="AA30" s="1408"/>
      <c r="AB30" s="1408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522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61">
        <v>200000</v>
      </c>
      <c r="X34" s="1362"/>
      <c r="Y34" s="1362"/>
      <c r="Z34" s="1363"/>
      <c r="AA34" s="484" t="s">
        <v>13</v>
      </c>
      <c r="AB34" s="1367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4"/>
      <c r="X35" s="1365"/>
      <c r="Y35" s="1365"/>
      <c r="Z35" s="1366"/>
      <c r="AB35" s="1368"/>
    </row>
    <row r="36" spans="1:30" ht="22.5" customHeight="1">
      <c r="A36" s="1251" t="s">
        <v>523</v>
      </c>
      <c r="B36" s="1251"/>
      <c r="C36" s="1251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1251"/>
      <c r="X36" s="1251"/>
      <c r="Y36" s="1251"/>
      <c r="Z36" s="1251"/>
      <c r="AA36" s="1251"/>
      <c r="AB36" s="1251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3" t="s">
        <v>272</v>
      </c>
      <c r="B39" s="1353"/>
      <c r="C39" s="1353" t="s">
        <v>226</v>
      </c>
      <c r="D39" s="1353"/>
      <c r="E39" s="1353"/>
      <c r="F39" s="1353" t="s">
        <v>227</v>
      </c>
      <c r="G39" s="1353"/>
      <c r="H39" s="1353"/>
      <c r="I39" s="1353"/>
      <c r="J39" s="1353"/>
      <c r="K39" s="1353" t="s">
        <v>242</v>
      </c>
      <c r="L39" s="1354"/>
      <c r="M39" s="1354"/>
      <c r="N39" s="1354"/>
      <c r="O39" s="1354"/>
      <c r="P39" s="1353" t="s">
        <v>452</v>
      </c>
      <c r="Q39" s="1354"/>
      <c r="R39" s="1354"/>
      <c r="S39" s="1354"/>
      <c r="T39" s="1354"/>
      <c r="U39" s="1354"/>
      <c r="V39" s="1355" t="s">
        <v>228</v>
      </c>
      <c r="W39" s="1355"/>
      <c r="X39" s="1355"/>
      <c r="Y39" s="1355"/>
      <c r="Z39" s="1353" t="s">
        <v>328</v>
      </c>
      <c r="AA39" s="1353"/>
      <c r="AB39" s="1353"/>
    </row>
    <row r="40" spans="1:30" ht="18.75" customHeight="1">
      <c r="A40" s="1373" t="s">
        <v>732</v>
      </c>
      <c r="B40" s="1373"/>
      <c r="C40" s="1373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3"/>
      <c r="P40" s="1373"/>
      <c r="Q40" s="1373"/>
      <c r="R40" s="1373"/>
      <c r="S40" s="1373"/>
      <c r="T40" s="1373"/>
      <c r="U40" s="1373"/>
      <c r="V40" s="1373"/>
      <c r="W40" s="1373"/>
      <c r="X40" s="1373"/>
      <c r="Y40" s="1373"/>
      <c r="Z40" s="1373"/>
      <c r="AA40" s="1373"/>
      <c r="AB40" s="1373"/>
    </row>
    <row r="41" spans="1:30" ht="42" customHeight="1">
      <c r="A41" s="1348" t="s">
        <v>181</v>
      </c>
      <c r="B41" s="1348"/>
      <c r="C41" s="1409" t="s">
        <v>181</v>
      </c>
      <c r="D41" s="1409"/>
      <c r="E41" s="1409"/>
      <c r="F41" s="1348" t="s">
        <v>181</v>
      </c>
      <c r="G41" s="1348"/>
      <c r="H41" s="1348"/>
      <c r="I41" s="1348"/>
      <c r="J41" s="1348"/>
      <c r="K41" s="1349" t="s">
        <v>729</v>
      </c>
      <c r="L41" s="1349"/>
      <c r="M41" s="1349"/>
      <c r="N41" s="1349"/>
      <c r="O41" s="1349"/>
      <c r="P41" s="1348" t="s">
        <v>181</v>
      </c>
      <c r="Q41" s="1348"/>
      <c r="R41" s="1348"/>
      <c r="S41" s="1348"/>
      <c r="T41" s="1348"/>
      <c r="U41" s="1348"/>
      <c r="V41" s="1410"/>
      <c r="W41" s="1411"/>
      <c r="X41" s="1411"/>
      <c r="Y41" s="1411"/>
      <c r="Z41" s="1352"/>
      <c r="AA41" s="1352"/>
      <c r="AB41" s="1352"/>
    </row>
    <row r="42" spans="1:30" s="348" customFormat="1" ht="42" customHeight="1">
      <c r="A42" s="1348"/>
      <c r="B42" s="1348"/>
      <c r="C42" s="1409"/>
      <c r="D42" s="1409"/>
      <c r="E42" s="1409"/>
      <c r="F42" s="1348"/>
      <c r="G42" s="1348"/>
      <c r="H42" s="1348"/>
      <c r="I42" s="1348"/>
      <c r="J42" s="1348"/>
      <c r="K42" s="1360" t="s">
        <v>729</v>
      </c>
      <c r="L42" s="1360"/>
      <c r="M42" s="1360"/>
      <c r="N42" s="1360"/>
      <c r="O42" s="1360"/>
      <c r="P42" s="1348"/>
      <c r="Q42" s="1348"/>
      <c r="R42" s="1348"/>
      <c r="S42" s="1348"/>
      <c r="T42" s="1348"/>
      <c r="U42" s="1348"/>
      <c r="V42" s="1410"/>
      <c r="W42" s="1411"/>
      <c r="X42" s="1411"/>
      <c r="Y42" s="1411"/>
      <c r="Z42" s="1352"/>
      <c r="AA42" s="1352"/>
      <c r="AB42" s="1352"/>
    </row>
    <row r="43" spans="1:30" ht="18" customHeight="1">
      <c r="A43" s="1343" t="s">
        <v>846</v>
      </c>
      <c r="B43" s="1344"/>
      <c r="C43" s="1344"/>
      <c r="D43" s="1344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4"/>
      <c r="S43" s="1344"/>
      <c r="T43" s="1344"/>
      <c r="U43" s="1344"/>
      <c r="V43" s="1344"/>
      <c r="W43" s="1344"/>
      <c r="X43" s="1344"/>
      <c r="Y43" s="1344"/>
      <c r="Z43" s="1344"/>
      <c r="AA43" s="1344"/>
      <c r="AB43" s="1345"/>
      <c r="AD43" s="451" t="s">
        <v>703</v>
      </c>
    </row>
    <row r="44" spans="1:30" ht="42" customHeight="1">
      <c r="A44" s="1348"/>
      <c r="B44" s="1348"/>
      <c r="C44" s="1409"/>
      <c r="D44" s="1409"/>
      <c r="E44" s="1409"/>
      <c r="F44" s="1348"/>
      <c r="G44" s="1348"/>
      <c r="H44" s="1348"/>
      <c r="I44" s="1348"/>
      <c r="J44" s="1348"/>
      <c r="K44" s="1349" t="s">
        <v>791</v>
      </c>
      <c r="L44" s="1349"/>
      <c r="M44" s="1349"/>
      <c r="N44" s="1349"/>
      <c r="O44" s="1349"/>
      <c r="P44" s="1348"/>
      <c r="Q44" s="1348"/>
      <c r="R44" s="1348"/>
      <c r="S44" s="1348"/>
      <c r="T44" s="1348"/>
      <c r="U44" s="1348"/>
      <c r="V44" s="1410"/>
      <c r="W44" s="1411"/>
      <c r="X44" s="1411"/>
      <c r="Y44" s="1411"/>
      <c r="Z44" s="1352"/>
      <c r="AA44" s="1352"/>
      <c r="AB44" s="1352"/>
      <c r="AD44" s="449" t="s">
        <v>704</v>
      </c>
    </row>
    <row r="45" spans="1:30" s="348" customFormat="1" ht="42" customHeight="1">
      <c r="A45" s="1348"/>
      <c r="B45" s="1348"/>
      <c r="C45" s="1409"/>
      <c r="D45" s="1409"/>
      <c r="E45" s="1409"/>
      <c r="F45" s="1348"/>
      <c r="G45" s="1348"/>
      <c r="H45" s="1348"/>
      <c r="I45" s="1348"/>
      <c r="J45" s="1348"/>
      <c r="K45" s="1360" t="s">
        <v>792</v>
      </c>
      <c r="L45" s="1360"/>
      <c r="M45" s="1360"/>
      <c r="N45" s="1360"/>
      <c r="O45" s="1360"/>
      <c r="P45" s="1348"/>
      <c r="Q45" s="1348"/>
      <c r="R45" s="1348"/>
      <c r="S45" s="1348"/>
      <c r="T45" s="1348"/>
      <c r="U45" s="1348"/>
      <c r="V45" s="1410"/>
      <c r="W45" s="1411"/>
      <c r="X45" s="1411"/>
      <c r="Y45" s="1411"/>
      <c r="Z45" s="1352"/>
      <c r="AA45" s="1352"/>
      <c r="AB45" s="1352"/>
    </row>
    <row r="46" spans="1:30" ht="18.75" customHeight="1">
      <c r="A46" s="1412" t="s">
        <v>847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348" t="s">
        <v>181</v>
      </c>
      <c r="B47" s="1348"/>
      <c r="C47" s="1409" t="s">
        <v>181</v>
      </c>
      <c r="D47" s="1409"/>
      <c r="E47" s="1409"/>
      <c r="F47" s="1348" t="s">
        <v>181</v>
      </c>
      <c r="G47" s="1348"/>
      <c r="H47" s="1348"/>
      <c r="I47" s="1348"/>
      <c r="J47" s="1348"/>
      <c r="K47" s="1349" t="s">
        <v>793</v>
      </c>
      <c r="L47" s="1349"/>
      <c r="M47" s="1349"/>
      <c r="N47" s="1349"/>
      <c r="O47" s="1349"/>
      <c r="P47" s="1348" t="s">
        <v>181</v>
      </c>
      <c r="Q47" s="1348"/>
      <c r="R47" s="1348"/>
      <c r="S47" s="1348"/>
      <c r="T47" s="1348"/>
      <c r="U47" s="1348"/>
      <c r="V47" s="1410"/>
      <c r="W47" s="1411"/>
      <c r="X47" s="1411"/>
      <c r="Y47" s="1411"/>
      <c r="Z47" s="1352"/>
      <c r="AA47" s="1352"/>
      <c r="AB47" s="1352"/>
    </row>
    <row r="48" spans="1:30" s="348" customFormat="1" ht="42" customHeight="1">
      <c r="A48" s="1348" t="s">
        <v>181</v>
      </c>
      <c r="B48" s="1348"/>
      <c r="C48" s="1409" t="s">
        <v>181</v>
      </c>
      <c r="D48" s="1409"/>
      <c r="E48" s="1409"/>
      <c r="F48" s="1348" t="s">
        <v>181</v>
      </c>
      <c r="G48" s="1348"/>
      <c r="H48" s="1348"/>
      <c r="I48" s="1348"/>
      <c r="J48" s="1348"/>
      <c r="K48" s="1360" t="s">
        <v>789</v>
      </c>
      <c r="L48" s="1360"/>
      <c r="M48" s="1360"/>
      <c r="N48" s="1360"/>
      <c r="O48" s="1360"/>
      <c r="P48" s="1348" t="s">
        <v>181</v>
      </c>
      <c r="Q48" s="1348"/>
      <c r="R48" s="1348"/>
      <c r="S48" s="1348"/>
      <c r="T48" s="1348"/>
      <c r="U48" s="1348"/>
      <c r="V48" s="1410"/>
      <c r="W48" s="1411"/>
      <c r="X48" s="1411"/>
      <c r="Y48" s="1411"/>
      <c r="Z48" s="1352"/>
      <c r="AA48" s="1352"/>
      <c r="AB48" s="1352"/>
    </row>
    <row r="49" spans="1:28" ht="18.75" customHeight="1">
      <c r="A49" s="1373" t="s">
        <v>848</v>
      </c>
      <c r="B49" s="1373"/>
      <c r="C49" s="1373"/>
      <c r="D49" s="1373"/>
      <c r="E49" s="1373"/>
      <c r="F49" s="1373"/>
      <c r="G49" s="1373"/>
      <c r="H49" s="1373"/>
      <c r="I49" s="1373"/>
      <c r="J49" s="1373"/>
      <c r="K49" s="1373"/>
      <c r="L49" s="1373"/>
      <c r="M49" s="1373"/>
      <c r="N49" s="1373"/>
      <c r="O49" s="1373"/>
      <c r="P49" s="1373"/>
      <c r="Q49" s="1373"/>
      <c r="R49" s="1373"/>
      <c r="S49" s="1373"/>
      <c r="T49" s="1373"/>
      <c r="U49" s="1373"/>
      <c r="V49" s="1373"/>
      <c r="W49" s="1373"/>
      <c r="X49" s="1373"/>
      <c r="Y49" s="1373"/>
      <c r="Z49" s="1373"/>
      <c r="AA49" s="1373"/>
      <c r="AB49" s="1373"/>
    </row>
    <row r="50" spans="1:28" ht="42" customHeight="1">
      <c r="A50" s="1348" t="s">
        <v>181</v>
      </c>
      <c r="B50" s="1348"/>
      <c r="C50" s="1409" t="s">
        <v>181</v>
      </c>
      <c r="D50" s="1409"/>
      <c r="E50" s="1409"/>
      <c r="F50" s="1348" t="s">
        <v>181</v>
      </c>
      <c r="G50" s="1348"/>
      <c r="H50" s="1348"/>
      <c r="I50" s="1348"/>
      <c r="J50" s="1348"/>
      <c r="K50" s="1415" t="s">
        <v>794</v>
      </c>
      <c r="L50" s="1416"/>
      <c r="M50" s="1416"/>
      <c r="N50" s="1416"/>
      <c r="O50" s="1417"/>
      <c r="P50" s="1348" t="s">
        <v>181</v>
      </c>
      <c r="Q50" s="1348"/>
      <c r="R50" s="1348"/>
      <c r="S50" s="1348"/>
      <c r="T50" s="1348"/>
      <c r="U50" s="1348"/>
      <c r="V50" s="1410"/>
      <c r="W50" s="1411"/>
      <c r="X50" s="1411"/>
      <c r="Y50" s="1411"/>
      <c r="Z50" s="1352"/>
      <c r="AA50" s="1352"/>
      <c r="AB50" s="1352"/>
    </row>
    <row r="51" spans="1:28" s="348" customFormat="1" ht="42" customHeight="1">
      <c r="A51" s="1348" t="s">
        <v>181</v>
      </c>
      <c r="B51" s="1348"/>
      <c r="C51" s="1409" t="s">
        <v>181</v>
      </c>
      <c r="D51" s="1409"/>
      <c r="E51" s="1409"/>
      <c r="F51" s="1348" t="s">
        <v>181</v>
      </c>
      <c r="G51" s="1348"/>
      <c r="H51" s="1348"/>
      <c r="I51" s="1348"/>
      <c r="J51" s="1348"/>
      <c r="K51" s="1418" t="s">
        <v>794</v>
      </c>
      <c r="L51" s="1419"/>
      <c r="M51" s="1419"/>
      <c r="N51" s="1419"/>
      <c r="O51" s="1420"/>
      <c r="P51" s="1348" t="s">
        <v>181</v>
      </c>
      <c r="Q51" s="1348"/>
      <c r="R51" s="1348"/>
      <c r="S51" s="1348"/>
      <c r="T51" s="1348"/>
      <c r="U51" s="1348"/>
      <c r="V51" s="1410"/>
      <c r="W51" s="1411"/>
      <c r="X51" s="1411"/>
      <c r="Y51" s="1411"/>
      <c r="Z51" s="1352"/>
      <c r="AA51" s="1352"/>
      <c r="AB51" s="1352"/>
    </row>
    <row r="52" spans="1:28" ht="34.5" customHeight="1">
      <c r="A52" s="421" t="s">
        <v>524</v>
      </c>
      <c r="B52" s="1374" t="s">
        <v>590</v>
      </c>
      <c r="C52" s="1374"/>
      <c r="D52" s="1374"/>
      <c r="E52" s="1374"/>
      <c r="F52" s="1374"/>
      <c r="G52" s="1374"/>
      <c r="H52" s="1374"/>
      <c r="I52" s="1374"/>
      <c r="J52" s="1374"/>
      <c r="K52" s="1374"/>
      <c r="L52" s="1374"/>
      <c r="M52" s="1374"/>
      <c r="N52" s="1374"/>
      <c r="O52" s="1374"/>
      <c r="P52" s="1374"/>
      <c r="Q52" s="1374"/>
      <c r="R52" s="1374"/>
      <c r="S52" s="1374"/>
      <c r="T52" s="1374"/>
      <c r="U52" s="1374"/>
      <c r="V52" s="1374"/>
      <c r="W52" s="1374"/>
      <c r="X52" s="1374"/>
      <c r="Y52" s="1374"/>
      <c r="Z52" s="1352"/>
      <c r="AA52" s="1352"/>
      <c r="AB52" s="1352"/>
    </row>
    <row r="53" spans="1:28" ht="30" customHeight="1">
      <c r="A53" s="421" t="s">
        <v>525</v>
      </c>
      <c r="B53" s="1374" t="s">
        <v>593</v>
      </c>
      <c r="C53" s="1374"/>
      <c r="D53" s="1374"/>
      <c r="E53" s="1374"/>
      <c r="F53" s="1374"/>
      <c r="G53" s="1374"/>
      <c r="H53" s="1374"/>
      <c r="I53" s="1374"/>
      <c r="J53" s="1374"/>
      <c r="K53" s="1374"/>
      <c r="L53" s="1374"/>
      <c r="M53" s="1374"/>
      <c r="N53" s="1374"/>
      <c r="O53" s="1374"/>
      <c r="P53" s="1374"/>
      <c r="Q53" s="1374"/>
      <c r="R53" s="1374"/>
      <c r="S53" s="1374"/>
      <c r="T53" s="1374"/>
      <c r="U53" s="1374"/>
      <c r="V53" s="1374"/>
      <c r="W53" s="1374"/>
      <c r="X53" s="1374"/>
      <c r="Y53" s="1374"/>
      <c r="Z53" s="1376"/>
      <c r="AA53" s="1376"/>
      <c r="AB53" s="1376"/>
    </row>
    <row r="54" spans="1:28" ht="40.5" customHeight="1">
      <c r="A54" s="421" t="s">
        <v>526</v>
      </c>
      <c r="B54" s="1374" t="s">
        <v>592</v>
      </c>
      <c r="C54" s="1374"/>
      <c r="D54" s="1374"/>
      <c r="E54" s="1374"/>
      <c r="F54" s="1374"/>
      <c r="G54" s="1374"/>
      <c r="H54" s="1374"/>
      <c r="I54" s="1374"/>
      <c r="J54" s="1374"/>
      <c r="K54" s="1374"/>
      <c r="L54" s="1374"/>
      <c r="M54" s="1374"/>
      <c r="N54" s="1374"/>
      <c r="O54" s="1374"/>
      <c r="P54" s="1374"/>
      <c r="Q54" s="1374"/>
      <c r="R54" s="1374"/>
      <c r="S54" s="1374"/>
      <c r="T54" s="1374"/>
      <c r="U54" s="1374"/>
      <c r="V54" s="1374"/>
      <c r="W54" s="1374"/>
      <c r="X54" s="1374"/>
      <c r="Y54" s="1374"/>
      <c r="Z54" s="1376"/>
      <c r="AA54" s="1376"/>
      <c r="AB54" s="1376"/>
    </row>
    <row r="55" spans="1:28" ht="30" customHeight="1">
      <c r="A55" s="421" t="s">
        <v>546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5">
        <f>SUM(Z41:AB42,Z44:AB45,Z47:AB48,Z50:AB54)</f>
        <v>0</v>
      </c>
      <c r="AA55" s="1375"/>
      <c r="AB55" s="1375"/>
    </row>
    <row r="56" spans="1:28" ht="14.25" customHeight="1">
      <c r="A56" s="1378" t="s">
        <v>547</v>
      </c>
      <c r="B56" s="1381" t="s">
        <v>453</v>
      </c>
      <c r="C56" s="1382"/>
      <c r="D56" s="1382"/>
      <c r="E56" s="1382"/>
      <c r="F56" s="1382"/>
      <c r="G56" s="1382"/>
      <c r="H56" s="1383"/>
      <c r="I56" s="1421" t="str">
        <f>IF(Z55&gt;0,"Wpisz wartość kursu EUR do PLN","nd")</f>
        <v>nd</v>
      </c>
      <c r="J56" s="1422"/>
      <c r="K56" s="1423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4" t="s">
        <v>281</v>
      </c>
      <c r="Z56" s="1396" t="str">
        <f>IF(Z55=0,"",W34-Z55)</f>
        <v/>
      </c>
      <c r="AA56" s="1397"/>
      <c r="AB56" s="1398"/>
    </row>
    <row r="57" spans="1:28" ht="14.25" customHeight="1">
      <c r="A57" s="1379"/>
      <c r="B57" s="1384"/>
      <c r="C57" s="779"/>
      <c r="D57" s="779"/>
      <c r="E57" s="779"/>
      <c r="F57" s="779"/>
      <c r="G57" s="779"/>
      <c r="H57" s="1385"/>
      <c r="I57" s="1388"/>
      <c r="J57" s="1389"/>
      <c r="K57" s="1390"/>
      <c r="L57" s="1402" t="s">
        <v>280</v>
      </c>
      <c r="M57" s="1403"/>
      <c r="N57" s="1336"/>
      <c r="O57" s="1337"/>
      <c r="P57" s="1337"/>
      <c r="Q57" s="1337"/>
      <c r="R57" s="1337"/>
      <c r="S57" s="1337"/>
      <c r="T57" s="1337"/>
      <c r="U57" s="1337"/>
      <c r="V57" s="1337"/>
      <c r="W57" s="1338"/>
      <c r="Y57" s="1395"/>
      <c r="Z57" s="1399"/>
      <c r="AA57" s="1400"/>
      <c r="AB57" s="1401"/>
    </row>
    <row r="58" spans="1:28" ht="26.25" customHeight="1">
      <c r="A58" s="1380"/>
      <c r="B58" s="1386"/>
      <c r="C58" s="1358"/>
      <c r="D58" s="1358"/>
      <c r="E58" s="1358"/>
      <c r="F58" s="1358"/>
      <c r="G58" s="1358"/>
      <c r="H58" s="1387"/>
      <c r="I58" s="1391"/>
      <c r="J58" s="1392"/>
      <c r="K58" s="1393"/>
      <c r="L58" s="1404"/>
      <c r="M58" s="1405"/>
      <c r="N58" s="1406" t="s">
        <v>115</v>
      </c>
      <c r="O58" s="1406"/>
      <c r="P58" s="1406"/>
      <c r="Q58" s="1406"/>
      <c r="R58" s="1406"/>
      <c r="S58" s="1406"/>
      <c r="T58" s="1406"/>
      <c r="U58" s="1406"/>
      <c r="V58" s="1406"/>
      <c r="W58" s="1406"/>
      <c r="X58" s="203"/>
      <c r="Y58" s="387" t="s">
        <v>10</v>
      </c>
      <c r="Z58" s="1375" t="str">
        <f>IF(Z55=0,"",Z56*I56)</f>
        <v/>
      </c>
      <c r="AA58" s="1375"/>
      <c r="AB58" s="1375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527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61">
        <v>100000</v>
      </c>
      <c r="X61" s="1362"/>
      <c r="Y61" s="1362"/>
      <c r="Z61" s="1363"/>
      <c r="AA61" s="484" t="s">
        <v>13</v>
      </c>
      <c r="AB61" s="1367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4"/>
      <c r="X62" s="1365"/>
      <c r="Y62" s="1365"/>
      <c r="Z62" s="1366"/>
      <c r="AB62" s="1368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51" t="s">
        <v>528</v>
      </c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  <c r="Q64" s="1251"/>
      <c r="R64" s="1251"/>
      <c r="S64" s="1251"/>
      <c r="T64" s="1251"/>
      <c r="U64" s="1251"/>
      <c r="V64" s="1251"/>
      <c r="W64" s="1251"/>
      <c r="X64" s="1251"/>
      <c r="Y64" s="1251"/>
      <c r="Z64" s="1251"/>
      <c r="AA64" s="1251"/>
      <c r="AB64" s="1251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3" t="s">
        <v>272</v>
      </c>
      <c r="B67" s="1353"/>
      <c r="C67" s="1353" t="s">
        <v>226</v>
      </c>
      <c r="D67" s="1353"/>
      <c r="E67" s="1353"/>
      <c r="F67" s="1353" t="s">
        <v>227</v>
      </c>
      <c r="G67" s="1353"/>
      <c r="H67" s="1353"/>
      <c r="I67" s="1353"/>
      <c r="J67" s="1353"/>
      <c r="K67" s="1353" t="s">
        <v>242</v>
      </c>
      <c r="L67" s="1354"/>
      <c r="M67" s="1354"/>
      <c r="N67" s="1354"/>
      <c r="O67" s="1354"/>
      <c r="P67" s="1353" t="s">
        <v>529</v>
      </c>
      <c r="Q67" s="1354"/>
      <c r="R67" s="1354"/>
      <c r="S67" s="1354"/>
      <c r="T67" s="1354"/>
      <c r="U67" s="1354"/>
      <c r="V67" s="1355" t="s">
        <v>228</v>
      </c>
      <c r="W67" s="1355"/>
      <c r="X67" s="1355"/>
      <c r="Y67" s="1355"/>
      <c r="Z67" s="1353" t="s">
        <v>328</v>
      </c>
      <c r="AA67" s="1353"/>
      <c r="AB67" s="1353"/>
    </row>
    <row r="68" spans="1:30" ht="18.75" customHeight="1">
      <c r="A68" s="1373" t="s">
        <v>530</v>
      </c>
      <c r="B68" s="1373"/>
      <c r="C68" s="1373"/>
      <c r="D68" s="1373"/>
      <c r="E68" s="1373"/>
      <c r="F68" s="1373"/>
      <c r="G68" s="1373"/>
      <c r="H68" s="1373"/>
      <c r="I68" s="1373"/>
      <c r="J68" s="1373"/>
      <c r="K68" s="1373"/>
      <c r="L68" s="1373"/>
      <c r="M68" s="1373"/>
      <c r="N68" s="1373"/>
      <c r="O68" s="1373"/>
      <c r="P68" s="1373"/>
      <c r="Q68" s="1373"/>
      <c r="R68" s="1373"/>
      <c r="S68" s="1373"/>
      <c r="T68" s="1373"/>
      <c r="U68" s="1373"/>
      <c r="V68" s="1373"/>
      <c r="W68" s="1373"/>
      <c r="X68" s="1373"/>
      <c r="Y68" s="1373"/>
      <c r="Z68" s="1373"/>
      <c r="AA68" s="1373"/>
      <c r="AB68" s="1373"/>
    </row>
    <row r="69" spans="1:30" ht="42" customHeight="1">
      <c r="A69" s="1348"/>
      <c r="B69" s="1348"/>
      <c r="C69" s="1409"/>
      <c r="D69" s="1409"/>
      <c r="E69" s="1409"/>
      <c r="F69" s="1348"/>
      <c r="G69" s="1348"/>
      <c r="H69" s="1348"/>
      <c r="I69" s="1348"/>
      <c r="J69" s="1348"/>
      <c r="K69" s="1349" t="s">
        <v>729</v>
      </c>
      <c r="L69" s="1349"/>
      <c r="M69" s="1349"/>
      <c r="N69" s="1349"/>
      <c r="O69" s="1349"/>
      <c r="P69" s="1348"/>
      <c r="Q69" s="1348"/>
      <c r="R69" s="1348"/>
      <c r="S69" s="1348"/>
      <c r="T69" s="1348"/>
      <c r="U69" s="1348"/>
      <c r="V69" s="1410"/>
      <c r="W69" s="1411"/>
      <c r="X69" s="1411"/>
      <c r="Y69" s="1411"/>
      <c r="Z69" s="1352"/>
      <c r="AA69" s="1352"/>
      <c r="AB69" s="1352"/>
    </row>
    <row r="70" spans="1:30" s="348" customFormat="1" ht="41.25" customHeight="1">
      <c r="A70" s="1348"/>
      <c r="B70" s="1348"/>
      <c r="C70" s="1409"/>
      <c r="D70" s="1409"/>
      <c r="E70" s="1409"/>
      <c r="F70" s="1348"/>
      <c r="G70" s="1348"/>
      <c r="H70" s="1348"/>
      <c r="I70" s="1348"/>
      <c r="J70" s="1348"/>
      <c r="K70" s="1360" t="s">
        <v>729</v>
      </c>
      <c r="L70" s="1360"/>
      <c r="M70" s="1360"/>
      <c r="N70" s="1360"/>
      <c r="O70" s="1360"/>
      <c r="P70" s="1348"/>
      <c r="Q70" s="1348"/>
      <c r="R70" s="1348"/>
      <c r="S70" s="1348"/>
      <c r="T70" s="1348"/>
      <c r="U70" s="1348"/>
      <c r="V70" s="1410"/>
      <c r="W70" s="1411"/>
      <c r="X70" s="1411"/>
      <c r="Y70" s="1411"/>
      <c r="Z70" s="1352"/>
      <c r="AA70" s="1352"/>
      <c r="AB70" s="1352"/>
    </row>
    <row r="71" spans="1:30" ht="18.75" customHeight="1">
      <c r="A71" s="1343" t="s">
        <v>849</v>
      </c>
      <c r="B71" s="1344"/>
      <c r="C71" s="1344"/>
      <c r="D71" s="1344"/>
      <c r="E71" s="1344"/>
      <c r="F71" s="1344"/>
      <c r="G71" s="1344"/>
      <c r="H71" s="1344"/>
      <c r="I71" s="1344"/>
      <c r="J71" s="1344"/>
      <c r="K71" s="1344"/>
      <c r="L71" s="1344"/>
      <c r="M71" s="1344"/>
      <c r="N71" s="1344"/>
      <c r="O71" s="1344"/>
      <c r="P71" s="1344"/>
      <c r="Q71" s="1344"/>
      <c r="R71" s="1344"/>
      <c r="S71" s="1344"/>
      <c r="T71" s="1344"/>
      <c r="U71" s="1344"/>
      <c r="V71" s="1344"/>
      <c r="W71" s="1344"/>
      <c r="X71" s="1344"/>
      <c r="Y71" s="1344"/>
      <c r="Z71" s="1344"/>
      <c r="AA71" s="1344"/>
      <c r="AB71" s="1345"/>
      <c r="AD71" s="451" t="s">
        <v>703</v>
      </c>
    </row>
    <row r="72" spans="1:30" ht="42" customHeight="1">
      <c r="A72" s="1348"/>
      <c r="B72" s="1348"/>
      <c r="C72" s="1409"/>
      <c r="D72" s="1409"/>
      <c r="E72" s="1409"/>
      <c r="F72" s="1348"/>
      <c r="G72" s="1348"/>
      <c r="H72" s="1348"/>
      <c r="I72" s="1348"/>
      <c r="J72" s="1348"/>
      <c r="K72" s="1349" t="s">
        <v>795</v>
      </c>
      <c r="L72" s="1349"/>
      <c r="M72" s="1349"/>
      <c r="N72" s="1349"/>
      <c r="O72" s="1349"/>
      <c r="P72" s="1348"/>
      <c r="Q72" s="1348"/>
      <c r="R72" s="1348"/>
      <c r="S72" s="1348"/>
      <c r="T72" s="1348"/>
      <c r="U72" s="1348"/>
      <c r="V72" s="1410"/>
      <c r="W72" s="1411"/>
      <c r="X72" s="1411"/>
      <c r="Y72" s="1411"/>
      <c r="Z72" s="1352"/>
      <c r="AA72" s="1352"/>
      <c r="AB72" s="1352"/>
      <c r="AD72" s="449" t="s">
        <v>704</v>
      </c>
    </row>
    <row r="73" spans="1:30" s="348" customFormat="1" ht="42" customHeight="1">
      <c r="A73" s="1348"/>
      <c r="B73" s="1348"/>
      <c r="C73" s="1409"/>
      <c r="D73" s="1409"/>
      <c r="E73" s="1409"/>
      <c r="F73" s="1348"/>
      <c r="G73" s="1348"/>
      <c r="H73" s="1348"/>
      <c r="I73" s="1348"/>
      <c r="J73" s="1348"/>
      <c r="K73" s="1360" t="s">
        <v>795</v>
      </c>
      <c r="L73" s="1360"/>
      <c r="M73" s="1360"/>
      <c r="N73" s="1360"/>
      <c r="O73" s="1360"/>
      <c r="P73" s="1348"/>
      <c r="Q73" s="1348"/>
      <c r="R73" s="1348"/>
      <c r="S73" s="1348"/>
      <c r="T73" s="1348"/>
      <c r="U73" s="1348"/>
      <c r="V73" s="1410"/>
      <c r="W73" s="1411"/>
      <c r="X73" s="1411"/>
      <c r="Y73" s="1411"/>
      <c r="Z73" s="1352"/>
      <c r="AA73" s="1352"/>
      <c r="AB73" s="1352"/>
    </row>
    <row r="74" spans="1:30" ht="18" customHeight="1">
      <c r="A74" s="1412" t="s">
        <v>850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348" t="s">
        <v>181</v>
      </c>
      <c r="B75" s="1348"/>
      <c r="C75" s="1424" t="s">
        <v>181</v>
      </c>
      <c r="D75" s="1424"/>
      <c r="E75" s="1424"/>
      <c r="F75" s="1348" t="s">
        <v>181</v>
      </c>
      <c r="G75" s="1348"/>
      <c r="H75" s="1348"/>
      <c r="I75" s="1348"/>
      <c r="J75" s="1348"/>
      <c r="K75" s="1349" t="s">
        <v>796</v>
      </c>
      <c r="L75" s="1349"/>
      <c r="M75" s="1349"/>
      <c r="N75" s="1349"/>
      <c r="O75" s="1349"/>
      <c r="P75" s="1348" t="s">
        <v>181</v>
      </c>
      <c r="Q75" s="1348"/>
      <c r="R75" s="1348"/>
      <c r="S75" s="1348"/>
      <c r="T75" s="1348"/>
      <c r="U75" s="1348"/>
      <c r="V75" s="1410"/>
      <c r="W75" s="1411"/>
      <c r="X75" s="1411"/>
      <c r="Y75" s="1411"/>
      <c r="Z75" s="1352"/>
      <c r="AA75" s="1352"/>
      <c r="AB75" s="1352"/>
    </row>
    <row r="76" spans="1:30" s="348" customFormat="1" ht="42" customHeight="1">
      <c r="A76" s="1348" t="s">
        <v>181</v>
      </c>
      <c r="B76" s="1348"/>
      <c r="C76" s="1424" t="s">
        <v>181</v>
      </c>
      <c r="D76" s="1424"/>
      <c r="E76" s="1424"/>
      <c r="F76" s="1348" t="s">
        <v>181</v>
      </c>
      <c r="G76" s="1348"/>
      <c r="H76" s="1348"/>
      <c r="I76" s="1348"/>
      <c r="J76" s="1348"/>
      <c r="K76" s="1360" t="s">
        <v>808</v>
      </c>
      <c r="L76" s="1360"/>
      <c r="M76" s="1360"/>
      <c r="N76" s="1360"/>
      <c r="O76" s="1360"/>
      <c r="P76" s="1348" t="s">
        <v>181</v>
      </c>
      <c r="Q76" s="1348"/>
      <c r="R76" s="1348"/>
      <c r="S76" s="1348"/>
      <c r="T76" s="1348"/>
      <c r="U76" s="1348"/>
      <c r="V76" s="1410"/>
      <c r="W76" s="1411"/>
      <c r="X76" s="1411"/>
      <c r="Y76" s="1411"/>
      <c r="Z76" s="1352"/>
      <c r="AA76" s="1352"/>
      <c r="AB76" s="1352"/>
    </row>
    <row r="77" spans="1:30" ht="18" customHeight="1">
      <c r="A77" s="1373" t="s">
        <v>851</v>
      </c>
      <c r="B77" s="1373"/>
      <c r="C77" s="1373"/>
      <c r="D77" s="1373"/>
      <c r="E77" s="1373"/>
      <c r="F77" s="1373"/>
      <c r="G77" s="1373"/>
      <c r="H77" s="1373"/>
      <c r="I77" s="1373"/>
      <c r="J77" s="1373"/>
      <c r="K77" s="1373"/>
      <c r="L77" s="1373"/>
      <c r="M77" s="1373"/>
      <c r="N77" s="1373"/>
      <c r="O77" s="1373"/>
      <c r="P77" s="1373"/>
      <c r="Q77" s="1373"/>
      <c r="R77" s="1373"/>
      <c r="S77" s="1373"/>
      <c r="T77" s="1373"/>
      <c r="U77" s="1373"/>
      <c r="V77" s="1373"/>
      <c r="W77" s="1373"/>
      <c r="X77" s="1373"/>
      <c r="Y77" s="1373"/>
      <c r="Z77" s="1373"/>
      <c r="AA77" s="1373"/>
      <c r="AB77" s="1373"/>
    </row>
    <row r="78" spans="1:30" ht="42.75" customHeight="1">
      <c r="A78" s="1348" t="s">
        <v>181</v>
      </c>
      <c r="B78" s="1348"/>
      <c r="C78" s="1424" t="s">
        <v>181</v>
      </c>
      <c r="D78" s="1424"/>
      <c r="E78" s="1424"/>
      <c r="F78" s="1348" t="s">
        <v>181</v>
      </c>
      <c r="G78" s="1348"/>
      <c r="H78" s="1348"/>
      <c r="I78" s="1348"/>
      <c r="J78" s="1348"/>
      <c r="K78" s="1415" t="s">
        <v>797</v>
      </c>
      <c r="L78" s="1416"/>
      <c r="M78" s="1416"/>
      <c r="N78" s="1416"/>
      <c r="O78" s="1417"/>
      <c r="P78" s="1348" t="s">
        <v>181</v>
      </c>
      <c r="Q78" s="1348"/>
      <c r="R78" s="1348"/>
      <c r="S78" s="1348"/>
      <c r="T78" s="1348"/>
      <c r="U78" s="1348"/>
      <c r="V78" s="1410"/>
      <c r="W78" s="1411"/>
      <c r="X78" s="1411"/>
      <c r="Y78" s="1411"/>
      <c r="Z78" s="1352"/>
      <c r="AA78" s="1352"/>
      <c r="AB78" s="1352"/>
    </row>
    <row r="79" spans="1:30" s="348" customFormat="1" ht="42.75" customHeight="1">
      <c r="A79" s="1348" t="s">
        <v>181</v>
      </c>
      <c r="B79" s="1348"/>
      <c r="C79" s="1424" t="s">
        <v>181</v>
      </c>
      <c r="D79" s="1424"/>
      <c r="E79" s="1424"/>
      <c r="F79" s="1348" t="s">
        <v>181</v>
      </c>
      <c r="G79" s="1348"/>
      <c r="H79" s="1348"/>
      <c r="I79" s="1348"/>
      <c r="J79" s="1348"/>
      <c r="K79" s="1418" t="s">
        <v>797</v>
      </c>
      <c r="L79" s="1419"/>
      <c r="M79" s="1419"/>
      <c r="N79" s="1419"/>
      <c r="O79" s="1420"/>
      <c r="P79" s="1348" t="s">
        <v>181</v>
      </c>
      <c r="Q79" s="1348"/>
      <c r="R79" s="1348"/>
      <c r="S79" s="1348"/>
      <c r="T79" s="1348"/>
      <c r="U79" s="1348"/>
      <c r="V79" s="1410"/>
      <c r="W79" s="1411"/>
      <c r="X79" s="1411"/>
      <c r="Y79" s="1411"/>
      <c r="Z79" s="1352"/>
      <c r="AA79" s="1352"/>
      <c r="AB79" s="1352"/>
    </row>
    <row r="80" spans="1:30" ht="33.75" customHeight="1">
      <c r="A80" s="421" t="s">
        <v>531</v>
      </c>
      <c r="B80" s="1374" t="s">
        <v>590</v>
      </c>
      <c r="C80" s="1374"/>
      <c r="D80" s="1374"/>
      <c r="E80" s="1374"/>
      <c r="F80" s="1374"/>
      <c r="G80" s="1374"/>
      <c r="H80" s="1374"/>
      <c r="I80" s="1374"/>
      <c r="J80" s="1374"/>
      <c r="K80" s="1374"/>
      <c r="L80" s="1374"/>
      <c r="M80" s="1374"/>
      <c r="N80" s="1374"/>
      <c r="O80" s="1374"/>
      <c r="P80" s="1374"/>
      <c r="Q80" s="1374"/>
      <c r="R80" s="1374"/>
      <c r="S80" s="1374"/>
      <c r="T80" s="1374"/>
      <c r="U80" s="1374"/>
      <c r="V80" s="1374"/>
      <c r="W80" s="1374"/>
      <c r="X80" s="1374"/>
      <c r="Y80" s="1374"/>
      <c r="Z80" s="1352"/>
      <c r="AA80" s="1352"/>
      <c r="AB80" s="1352"/>
    </row>
    <row r="81" spans="1:28" ht="30" customHeight="1">
      <c r="A81" s="421" t="s">
        <v>532</v>
      </c>
      <c r="B81" s="1374" t="s">
        <v>593</v>
      </c>
      <c r="C81" s="1374"/>
      <c r="D81" s="1374"/>
      <c r="E81" s="1374"/>
      <c r="F81" s="1374"/>
      <c r="G81" s="1374"/>
      <c r="H81" s="1374"/>
      <c r="I81" s="1374"/>
      <c r="J81" s="1374"/>
      <c r="K81" s="1374"/>
      <c r="L81" s="1374"/>
      <c r="M81" s="1374"/>
      <c r="N81" s="1374"/>
      <c r="O81" s="1374"/>
      <c r="P81" s="1374"/>
      <c r="Q81" s="1374"/>
      <c r="R81" s="1374"/>
      <c r="S81" s="1374"/>
      <c r="T81" s="1374"/>
      <c r="U81" s="1374"/>
      <c r="V81" s="1374"/>
      <c r="W81" s="1374"/>
      <c r="X81" s="1374"/>
      <c r="Y81" s="1374"/>
      <c r="Z81" s="1376"/>
      <c r="AA81" s="1376"/>
      <c r="AB81" s="1376"/>
    </row>
    <row r="82" spans="1:28" ht="40.5" customHeight="1">
      <c r="A82" s="421" t="s">
        <v>533</v>
      </c>
      <c r="B82" s="1374" t="s">
        <v>592</v>
      </c>
      <c r="C82" s="1374"/>
      <c r="D82" s="1374"/>
      <c r="E82" s="1374"/>
      <c r="F82" s="1374"/>
      <c r="G82" s="1374"/>
      <c r="H82" s="1374"/>
      <c r="I82" s="1374"/>
      <c r="J82" s="1374"/>
      <c r="K82" s="1374"/>
      <c r="L82" s="1374"/>
      <c r="M82" s="1374"/>
      <c r="N82" s="1374"/>
      <c r="O82" s="1374"/>
      <c r="P82" s="1374"/>
      <c r="Q82" s="1374"/>
      <c r="R82" s="1374"/>
      <c r="S82" s="1374"/>
      <c r="T82" s="1374"/>
      <c r="U82" s="1374"/>
      <c r="V82" s="1374"/>
      <c r="W82" s="1374"/>
      <c r="X82" s="1374"/>
      <c r="Y82" s="1374"/>
      <c r="Z82" s="1376"/>
      <c r="AA82" s="1376"/>
      <c r="AB82" s="1376"/>
    </row>
    <row r="83" spans="1:28" ht="30" customHeight="1">
      <c r="A83" s="421" t="s">
        <v>548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5">
        <f>SUM(Z69:AB70,Z72:AB73,Z75:AB76,Z78:AB82)</f>
        <v>0</v>
      </c>
      <c r="AA83" s="1375"/>
      <c r="AB83" s="1375"/>
    </row>
    <row r="84" spans="1:28" ht="14.25" customHeight="1">
      <c r="A84" s="1378" t="s">
        <v>549</v>
      </c>
      <c r="B84" s="1435" t="s">
        <v>453</v>
      </c>
      <c r="C84" s="1066"/>
      <c r="D84" s="1066"/>
      <c r="E84" s="1066"/>
      <c r="F84" s="1066"/>
      <c r="G84" s="1066"/>
      <c r="H84" s="1436"/>
      <c r="I84" s="1421" t="str">
        <f>IF(Z83&gt;0,"Wpisz wartość kursu EUR do PLN","nd")</f>
        <v>nd</v>
      </c>
      <c r="J84" s="1422"/>
      <c r="K84" s="1423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4" t="s">
        <v>281</v>
      </c>
      <c r="Z84" s="1396" t="str">
        <f>IF(Z83=0,"",W61-Z83)</f>
        <v/>
      </c>
      <c r="AA84" s="1397"/>
      <c r="AB84" s="1398"/>
    </row>
    <row r="85" spans="1:28" ht="17.25" customHeight="1">
      <c r="A85" s="1379"/>
      <c r="B85" s="1437"/>
      <c r="C85" s="1251"/>
      <c r="D85" s="1251"/>
      <c r="E85" s="1251"/>
      <c r="F85" s="1251"/>
      <c r="G85" s="1251"/>
      <c r="H85" s="1438"/>
      <c r="I85" s="1388"/>
      <c r="J85" s="1389"/>
      <c r="K85" s="1390"/>
      <c r="L85" s="1402" t="s">
        <v>280</v>
      </c>
      <c r="M85" s="1403"/>
      <c r="N85" s="1333"/>
      <c r="O85" s="1334"/>
      <c r="P85" s="1334"/>
      <c r="Q85" s="1334"/>
      <c r="R85" s="1334"/>
      <c r="S85" s="1334"/>
      <c r="T85" s="1334"/>
      <c r="U85" s="1334"/>
      <c r="V85" s="1334"/>
      <c r="W85" s="1335"/>
      <c r="Y85" s="1395"/>
      <c r="Z85" s="1399"/>
      <c r="AA85" s="1400"/>
      <c r="AB85" s="1401"/>
    </row>
    <row r="86" spans="1:28" ht="26.25" customHeight="1">
      <c r="A86" s="1380"/>
      <c r="B86" s="1439"/>
      <c r="C86" s="1440"/>
      <c r="D86" s="1440"/>
      <c r="E86" s="1440"/>
      <c r="F86" s="1440"/>
      <c r="G86" s="1440"/>
      <c r="H86" s="1441"/>
      <c r="I86" s="1391"/>
      <c r="J86" s="1392"/>
      <c r="K86" s="1393"/>
      <c r="L86" s="1404"/>
      <c r="M86" s="1405"/>
      <c r="N86" s="1406" t="s">
        <v>115</v>
      </c>
      <c r="O86" s="1406"/>
      <c r="P86" s="1406"/>
      <c r="Q86" s="1406"/>
      <c r="R86" s="1406"/>
      <c r="S86" s="1406"/>
      <c r="T86" s="1406"/>
      <c r="U86" s="1406"/>
      <c r="V86" s="1406"/>
      <c r="W86" s="1406"/>
      <c r="X86" s="203"/>
      <c r="Y86" s="387" t="s">
        <v>10</v>
      </c>
      <c r="Z86" s="1375" t="str">
        <f>IF(Z83=0,"",Z84*I84)</f>
        <v/>
      </c>
      <c r="AA86" s="1375"/>
      <c r="AB86" s="1375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5"/>
      <c r="P87" s="1425"/>
      <c r="Q87" s="1425"/>
      <c r="R87" s="1425"/>
      <c r="S87" s="1425"/>
      <c r="T87" s="1425"/>
      <c r="U87" s="1425"/>
      <c r="V87" s="1425"/>
      <c r="W87" s="1425"/>
      <c r="X87" s="1425"/>
      <c r="Y87" s="1425"/>
      <c r="Z87" s="1425"/>
      <c r="AA87" s="1425"/>
      <c r="AB87" s="1425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6" t="s">
        <v>534</v>
      </c>
      <c r="B89" s="1426"/>
      <c r="C89" s="1426"/>
      <c r="D89" s="1426"/>
      <c r="E89" s="1426"/>
      <c r="F89" s="1426"/>
      <c r="G89" s="1426"/>
      <c r="H89" s="1426"/>
      <c r="I89" s="1426"/>
      <c r="J89" s="1426"/>
      <c r="K89" s="1426"/>
      <c r="L89" s="1426"/>
      <c r="M89" s="1426"/>
      <c r="N89" s="1426"/>
      <c r="O89" s="1426"/>
      <c r="P89" s="1426"/>
      <c r="Q89" s="1426"/>
      <c r="R89" s="1426"/>
      <c r="S89" s="1426"/>
      <c r="T89" s="1426"/>
      <c r="U89" s="1426"/>
      <c r="V89" s="1426"/>
      <c r="W89" s="1427">
        <v>30000</v>
      </c>
      <c r="X89" s="1428"/>
      <c r="Y89" s="1428"/>
      <c r="Z89" s="1429"/>
      <c r="AA89" s="567" t="s">
        <v>13</v>
      </c>
      <c r="AB89" s="1433" t="str">
        <f>IF(Z110=0,"","x")</f>
        <v/>
      </c>
    </row>
    <row r="90" spans="1:28" ht="2.25" customHeight="1">
      <c r="A90" s="1426"/>
      <c r="B90" s="1426"/>
      <c r="C90" s="1426"/>
      <c r="D90" s="1426"/>
      <c r="E90" s="1426"/>
      <c r="F90" s="1426"/>
      <c r="G90" s="1426"/>
      <c r="H90" s="1426"/>
      <c r="I90" s="1426"/>
      <c r="J90" s="1426"/>
      <c r="K90" s="1426"/>
      <c r="L90" s="1426"/>
      <c r="M90" s="1426"/>
      <c r="N90" s="1426"/>
      <c r="O90" s="1426"/>
      <c r="P90" s="1426"/>
      <c r="Q90" s="1426"/>
      <c r="R90" s="1426"/>
      <c r="S90" s="1426"/>
      <c r="T90" s="1426"/>
      <c r="U90" s="1426"/>
      <c r="V90" s="1426"/>
      <c r="W90" s="1430"/>
      <c r="X90" s="1431"/>
      <c r="Y90" s="1431"/>
      <c r="Z90" s="1432"/>
      <c r="AA90" s="568"/>
      <c r="AB90" s="1434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3" t="s">
        <v>272</v>
      </c>
      <c r="B94" s="1353"/>
      <c r="C94" s="1353" t="s">
        <v>226</v>
      </c>
      <c r="D94" s="1353"/>
      <c r="E94" s="1353"/>
      <c r="F94" s="1353" t="s">
        <v>227</v>
      </c>
      <c r="G94" s="1353"/>
      <c r="H94" s="1353"/>
      <c r="I94" s="1353"/>
      <c r="J94" s="1353"/>
      <c r="K94" s="1353" t="s">
        <v>242</v>
      </c>
      <c r="L94" s="1354"/>
      <c r="M94" s="1354"/>
      <c r="N94" s="1354"/>
      <c r="O94" s="1354"/>
      <c r="P94" s="1353" t="s">
        <v>452</v>
      </c>
      <c r="Q94" s="1354"/>
      <c r="R94" s="1354"/>
      <c r="S94" s="1354"/>
      <c r="T94" s="1354"/>
      <c r="U94" s="1354"/>
      <c r="V94" s="1355" t="s">
        <v>228</v>
      </c>
      <c r="W94" s="1355"/>
      <c r="X94" s="1355"/>
      <c r="Y94" s="1355"/>
      <c r="Z94" s="1353" t="s">
        <v>328</v>
      </c>
      <c r="AA94" s="1353"/>
      <c r="AB94" s="1353"/>
    </row>
    <row r="95" spans="1:28" ht="18" customHeight="1">
      <c r="A95" s="1373" t="s">
        <v>733</v>
      </c>
      <c r="B95" s="1373"/>
      <c r="C95" s="1373"/>
      <c r="D95" s="1373"/>
      <c r="E95" s="1373"/>
      <c r="F95" s="1373"/>
      <c r="G95" s="1373"/>
      <c r="H95" s="1373"/>
      <c r="I95" s="1373"/>
      <c r="J95" s="1373"/>
      <c r="K95" s="1373"/>
      <c r="L95" s="1373"/>
      <c r="M95" s="1373"/>
      <c r="N95" s="1373"/>
      <c r="O95" s="1373"/>
      <c r="P95" s="1373"/>
      <c r="Q95" s="1373"/>
      <c r="R95" s="1373"/>
      <c r="S95" s="1373"/>
      <c r="T95" s="1373"/>
      <c r="U95" s="1373"/>
      <c r="V95" s="1373"/>
      <c r="W95" s="1373"/>
      <c r="X95" s="1373"/>
      <c r="Y95" s="1373"/>
      <c r="Z95" s="1373"/>
      <c r="AA95" s="1373"/>
      <c r="AB95" s="1373"/>
    </row>
    <row r="96" spans="1:28" ht="42" customHeight="1">
      <c r="A96" s="1348" t="s">
        <v>181</v>
      </c>
      <c r="B96" s="1348"/>
      <c r="C96" s="1409" t="s">
        <v>181</v>
      </c>
      <c r="D96" s="1409"/>
      <c r="E96" s="1409"/>
      <c r="F96" s="1348" t="s">
        <v>181</v>
      </c>
      <c r="G96" s="1348"/>
      <c r="H96" s="1348"/>
      <c r="I96" s="1348"/>
      <c r="J96" s="1348"/>
      <c r="K96" s="1349" t="s">
        <v>729</v>
      </c>
      <c r="L96" s="1349"/>
      <c r="M96" s="1349"/>
      <c r="N96" s="1349"/>
      <c r="O96" s="1349"/>
      <c r="P96" s="1348" t="s">
        <v>181</v>
      </c>
      <c r="Q96" s="1348"/>
      <c r="R96" s="1348"/>
      <c r="S96" s="1348"/>
      <c r="T96" s="1348"/>
      <c r="U96" s="1348"/>
      <c r="V96" s="1410"/>
      <c r="W96" s="1411"/>
      <c r="X96" s="1411"/>
      <c r="Y96" s="1411"/>
      <c r="Z96" s="1352"/>
      <c r="AA96" s="1352"/>
      <c r="AB96" s="1352"/>
    </row>
    <row r="97" spans="1:30" s="348" customFormat="1" ht="42" customHeight="1">
      <c r="A97" s="1348"/>
      <c r="B97" s="1348"/>
      <c r="C97" s="1409"/>
      <c r="D97" s="1409"/>
      <c r="E97" s="1409"/>
      <c r="F97" s="1348"/>
      <c r="G97" s="1348"/>
      <c r="H97" s="1348"/>
      <c r="I97" s="1348"/>
      <c r="J97" s="1348"/>
      <c r="K97" s="1360" t="s">
        <v>729</v>
      </c>
      <c r="L97" s="1360"/>
      <c r="M97" s="1360"/>
      <c r="N97" s="1360"/>
      <c r="O97" s="1360"/>
      <c r="P97" s="1348"/>
      <c r="Q97" s="1348"/>
      <c r="R97" s="1348"/>
      <c r="S97" s="1348"/>
      <c r="T97" s="1348"/>
      <c r="U97" s="1348"/>
      <c r="V97" s="1410"/>
      <c r="W97" s="1411"/>
      <c r="X97" s="1411"/>
      <c r="Y97" s="1411"/>
      <c r="Z97" s="1352"/>
      <c r="AA97" s="1352"/>
      <c r="AB97" s="1352"/>
    </row>
    <row r="98" spans="1:30" ht="21" customHeight="1">
      <c r="A98" s="1343" t="s">
        <v>852</v>
      </c>
      <c r="B98" s="1344"/>
      <c r="C98" s="1344"/>
      <c r="D98" s="1344"/>
      <c r="E98" s="1344"/>
      <c r="F98" s="1344"/>
      <c r="G98" s="1344"/>
      <c r="H98" s="1344"/>
      <c r="I98" s="1344"/>
      <c r="J98" s="1344"/>
      <c r="K98" s="1344"/>
      <c r="L98" s="1344"/>
      <c r="M98" s="1344"/>
      <c r="N98" s="1344"/>
      <c r="O98" s="1344"/>
      <c r="P98" s="1344"/>
      <c r="Q98" s="1344"/>
      <c r="R98" s="1344"/>
      <c r="S98" s="1344"/>
      <c r="T98" s="1344"/>
      <c r="U98" s="1344"/>
      <c r="V98" s="1344"/>
      <c r="W98" s="1344"/>
      <c r="X98" s="1344"/>
      <c r="Y98" s="1344"/>
      <c r="Z98" s="1344"/>
      <c r="AA98" s="1344"/>
      <c r="AB98" s="1345"/>
      <c r="AD98" s="451" t="s">
        <v>703</v>
      </c>
    </row>
    <row r="99" spans="1:30" ht="42" customHeight="1">
      <c r="A99" s="1348"/>
      <c r="B99" s="1348"/>
      <c r="C99" s="1409"/>
      <c r="D99" s="1409"/>
      <c r="E99" s="1409"/>
      <c r="F99" s="1348"/>
      <c r="G99" s="1348"/>
      <c r="H99" s="1348"/>
      <c r="I99" s="1348"/>
      <c r="J99" s="1348"/>
      <c r="K99" s="1349" t="s">
        <v>792</v>
      </c>
      <c r="L99" s="1349"/>
      <c r="M99" s="1349"/>
      <c r="N99" s="1349"/>
      <c r="O99" s="1349"/>
      <c r="P99" s="1348"/>
      <c r="Q99" s="1348"/>
      <c r="R99" s="1348"/>
      <c r="S99" s="1348"/>
      <c r="T99" s="1348"/>
      <c r="U99" s="1348"/>
      <c r="V99" s="1410"/>
      <c r="W99" s="1411"/>
      <c r="X99" s="1411"/>
      <c r="Y99" s="1411"/>
      <c r="Z99" s="1352"/>
      <c r="AA99" s="1352"/>
      <c r="AB99" s="1352"/>
      <c r="AD99" s="449" t="s">
        <v>704</v>
      </c>
    </row>
    <row r="100" spans="1:30" s="348" customFormat="1" ht="42" customHeight="1">
      <c r="A100" s="1348"/>
      <c r="B100" s="1348"/>
      <c r="C100" s="1409"/>
      <c r="D100" s="1409"/>
      <c r="E100" s="1409"/>
      <c r="F100" s="1348"/>
      <c r="G100" s="1348"/>
      <c r="H100" s="1348"/>
      <c r="I100" s="1348"/>
      <c r="J100" s="1348"/>
      <c r="K100" s="1360" t="s">
        <v>792</v>
      </c>
      <c r="L100" s="1360"/>
      <c r="M100" s="1360"/>
      <c r="N100" s="1360"/>
      <c r="O100" s="1360"/>
      <c r="P100" s="1348"/>
      <c r="Q100" s="1348"/>
      <c r="R100" s="1348"/>
      <c r="S100" s="1348"/>
      <c r="T100" s="1348"/>
      <c r="U100" s="1348"/>
      <c r="V100" s="1410"/>
      <c r="W100" s="1411"/>
      <c r="X100" s="1411"/>
      <c r="Y100" s="1411"/>
      <c r="Z100" s="1352"/>
      <c r="AA100" s="1352"/>
      <c r="AB100" s="1352"/>
    </row>
    <row r="101" spans="1:30" ht="18" customHeight="1">
      <c r="A101" s="1412" t="s">
        <v>853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348" t="s">
        <v>181</v>
      </c>
      <c r="B102" s="1348"/>
      <c r="C102" s="1409" t="s">
        <v>181</v>
      </c>
      <c r="D102" s="1409"/>
      <c r="E102" s="1409"/>
      <c r="F102" s="1348" t="s">
        <v>181</v>
      </c>
      <c r="G102" s="1348"/>
      <c r="H102" s="1348"/>
      <c r="I102" s="1348"/>
      <c r="J102" s="1348"/>
      <c r="K102" s="1349" t="s">
        <v>789</v>
      </c>
      <c r="L102" s="1349"/>
      <c r="M102" s="1349"/>
      <c r="N102" s="1349"/>
      <c r="O102" s="1349"/>
      <c r="P102" s="1348" t="s">
        <v>181</v>
      </c>
      <c r="Q102" s="1348"/>
      <c r="R102" s="1348"/>
      <c r="S102" s="1348"/>
      <c r="T102" s="1348"/>
      <c r="U102" s="1348"/>
      <c r="V102" s="1410"/>
      <c r="W102" s="1411"/>
      <c r="X102" s="1411"/>
      <c r="Y102" s="1411"/>
      <c r="Z102" s="1352"/>
      <c r="AA102" s="1352"/>
      <c r="AB102" s="1352"/>
    </row>
    <row r="103" spans="1:30" s="348" customFormat="1" ht="42" customHeight="1">
      <c r="A103" s="1348" t="s">
        <v>181</v>
      </c>
      <c r="B103" s="1348"/>
      <c r="C103" s="1409" t="s">
        <v>181</v>
      </c>
      <c r="D103" s="1409"/>
      <c r="E103" s="1409"/>
      <c r="F103" s="1348" t="s">
        <v>181</v>
      </c>
      <c r="G103" s="1348"/>
      <c r="H103" s="1348"/>
      <c r="I103" s="1348"/>
      <c r="J103" s="1348"/>
      <c r="K103" s="1360" t="s">
        <v>808</v>
      </c>
      <c r="L103" s="1360"/>
      <c r="M103" s="1360"/>
      <c r="N103" s="1360"/>
      <c r="O103" s="1360"/>
      <c r="P103" s="1348" t="s">
        <v>181</v>
      </c>
      <c r="Q103" s="1348"/>
      <c r="R103" s="1348"/>
      <c r="S103" s="1348"/>
      <c r="T103" s="1348"/>
      <c r="U103" s="1348"/>
      <c r="V103" s="1410"/>
      <c r="W103" s="1411"/>
      <c r="X103" s="1411"/>
      <c r="Y103" s="1411"/>
      <c r="Z103" s="1352"/>
      <c r="AA103" s="1352"/>
      <c r="AB103" s="1352"/>
    </row>
    <row r="104" spans="1:30" ht="18" customHeight="1">
      <c r="A104" s="1373" t="s">
        <v>854</v>
      </c>
      <c r="B104" s="1373"/>
      <c r="C104" s="1373"/>
      <c r="D104" s="1373"/>
      <c r="E104" s="1373"/>
      <c r="F104" s="1373"/>
      <c r="G104" s="1373"/>
      <c r="H104" s="1373"/>
      <c r="I104" s="1373"/>
      <c r="J104" s="1373"/>
      <c r="K104" s="1373"/>
      <c r="L104" s="1373"/>
      <c r="M104" s="1373"/>
      <c r="N104" s="1373"/>
      <c r="O104" s="1373"/>
      <c r="P104" s="1373"/>
      <c r="Q104" s="1373"/>
      <c r="R104" s="1373"/>
      <c r="S104" s="1373"/>
      <c r="T104" s="1373"/>
      <c r="U104" s="1373"/>
      <c r="V104" s="1373"/>
      <c r="W104" s="1373"/>
      <c r="X104" s="1373"/>
      <c r="Y104" s="1373"/>
      <c r="Z104" s="1373"/>
      <c r="AA104" s="1373"/>
      <c r="AB104" s="1373"/>
    </row>
    <row r="105" spans="1:30" ht="42" customHeight="1">
      <c r="A105" s="1348" t="s">
        <v>181</v>
      </c>
      <c r="B105" s="1348"/>
      <c r="C105" s="1409" t="s">
        <v>181</v>
      </c>
      <c r="D105" s="1409"/>
      <c r="E105" s="1409"/>
      <c r="F105" s="1348" t="s">
        <v>181</v>
      </c>
      <c r="G105" s="1348"/>
      <c r="H105" s="1348"/>
      <c r="I105" s="1348"/>
      <c r="J105" s="1348"/>
      <c r="K105" s="1415" t="s">
        <v>794</v>
      </c>
      <c r="L105" s="1416"/>
      <c r="M105" s="1416"/>
      <c r="N105" s="1416"/>
      <c r="O105" s="1417"/>
      <c r="P105" s="1348" t="s">
        <v>181</v>
      </c>
      <c r="Q105" s="1348"/>
      <c r="R105" s="1348"/>
      <c r="S105" s="1348"/>
      <c r="T105" s="1348"/>
      <c r="U105" s="1348"/>
      <c r="V105" s="1410"/>
      <c r="W105" s="1411"/>
      <c r="X105" s="1411"/>
      <c r="Y105" s="1411"/>
      <c r="Z105" s="1352"/>
      <c r="AA105" s="1352"/>
      <c r="AB105" s="1352"/>
    </row>
    <row r="106" spans="1:30" s="348" customFormat="1" ht="42" customHeight="1">
      <c r="A106" s="1348" t="s">
        <v>181</v>
      </c>
      <c r="B106" s="1348"/>
      <c r="C106" s="1409" t="s">
        <v>181</v>
      </c>
      <c r="D106" s="1409"/>
      <c r="E106" s="1409"/>
      <c r="F106" s="1348" t="s">
        <v>181</v>
      </c>
      <c r="G106" s="1348"/>
      <c r="H106" s="1348"/>
      <c r="I106" s="1348"/>
      <c r="J106" s="1348"/>
      <c r="K106" s="1418" t="s">
        <v>798</v>
      </c>
      <c r="L106" s="1419"/>
      <c r="M106" s="1419"/>
      <c r="N106" s="1419"/>
      <c r="O106" s="1420"/>
      <c r="P106" s="1348" t="s">
        <v>181</v>
      </c>
      <c r="Q106" s="1348"/>
      <c r="R106" s="1348"/>
      <c r="S106" s="1348"/>
      <c r="T106" s="1348"/>
      <c r="U106" s="1348"/>
      <c r="V106" s="1410"/>
      <c r="W106" s="1411"/>
      <c r="X106" s="1411"/>
      <c r="Y106" s="1411"/>
      <c r="Z106" s="1352"/>
      <c r="AA106" s="1352"/>
      <c r="AB106" s="1352"/>
    </row>
    <row r="107" spans="1:30" ht="34.5" customHeight="1">
      <c r="A107" s="421" t="s">
        <v>536</v>
      </c>
      <c r="B107" s="1374" t="s">
        <v>590</v>
      </c>
      <c r="C107" s="1374"/>
      <c r="D107" s="1374"/>
      <c r="E107" s="1374"/>
      <c r="F107" s="1374"/>
      <c r="G107" s="1374"/>
      <c r="H107" s="1374"/>
      <c r="I107" s="1374"/>
      <c r="J107" s="1374"/>
      <c r="K107" s="1374"/>
      <c r="L107" s="1374"/>
      <c r="M107" s="1374"/>
      <c r="N107" s="1374"/>
      <c r="O107" s="1374"/>
      <c r="P107" s="1374"/>
      <c r="Q107" s="1374"/>
      <c r="R107" s="1374"/>
      <c r="S107" s="1374"/>
      <c r="T107" s="1374"/>
      <c r="U107" s="1374"/>
      <c r="V107" s="1374"/>
      <c r="W107" s="1374"/>
      <c r="X107" s="1374"/>
      <c r="Y107" s="1374"/>
      <c r="Z107" s="1352"/>
      <c r="AA107" s="1352"/>
      <c r="AB107" s="1352"/>
    </row>
    <row r="108" spans="1:30" ht="30" customHeight="1">
      <c r="A108" s="421" t="s">
        <v>537</v>
      </c>
      <c r="B108" s="1374" t="s">
        <v>593</v>
      </c>
      <c r="C108" s="1374"/>
      <c r="D108" s="1374"/>
      <c r="E108" s="1374"/>
      <c r="F108" s="1374"/>
      <c r="G108" s="1374"/>
      <c r="H108" s="1374"/>
      <c r="I108" s="1374"/>
      <c r="J108" s="1374"/>
      <c r="K108" s="1374"/>
      <c r="L108" s="1374"/>
      <c r="M108" s="1374"/>
      <c r="N108" s="1374"/>
      <c r="O108" s="1374"/>
      <c r="P108" s="1374"/>
      <c r="Q108" s="1374"/>
      <c r="R108" s="1374"/>
      <c r="S108" s="1374"/>
      <c r="T108" s="1374"/>
      <c r="U108" s="1374"/>
      <c r="V108" s="1374"/>
      <c r="W108" s="1374"/>
      <c r="X108" s="1374"/>
      <c r="Y108" s="1374"/>
      <c r="Z108" s="1376"/>
      <c r="AA108" s="1376"/>
      <c r="AB108" s="1376"/>
    </row>
    <row r="109" spans="1:30" ht="40.5" customHeight="1">
      <c r="A109" s="421" t="s">
        <v>538</v>
      </c>
      <c r="B109" s="1374" t="s">
        <v>592</v>
      </c>
      <c r="C109" s="1374"/>
      <c r="D109" s="1374"/>
      <c r="E109" s="1374"/>
      <c r="F109" s="1374"/>
      <c r="G109" s="1374"/>
      <c r="H109" s="1374"/>
      <c r="I109" s="1374"/>
      <c r="J109" s="1374"/>
      <c r="K109" s="1374"/>
      <c r="L109" s="1374"/>
      <c r="M109" s="1374"/>
      <c r="N109" s="1374"/>
      <c r="O109" s="1374"/>
      <c r="P109" s="1374"/>
      <c r="Q109" s="1374"/>
      <c r="R109" s="1374"/>
      <c r="S109" s="1374"/>
      <c r="T109" s="1374"/>
      <c r="U109" s="1374"/>
      <c r="V109" s="1374"/>
      <c r="W109" s="1374"/>
      <c r="X109" s="1374"/>
      <c r="Y109" s="1374"/>
      <c r="Z109" s="1376"/>
      <c r="AA109" s="1376"/>
      <c r="AB109" s="1376"/>
    </row>
    <row r="110" spans="1:30" ht="30" customHeight="1">
      <c r="A110" s="421" t="s">
        <v>550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5">
        <f>SUM(Z96:AB97,Z99:AB100,Z102:AB103,Z105:AB109)</f>
        <v>0</v>
      </c>
      <c r="AA110" s="1375"/>
      <c r="AB110" s="1375"/>
    </row>
    <row r="111" spans="1:30" ht="14.25" customHeight="1">
      <c r="A111" s="1378" t="s">
        <v>551</v>
      </c>
      <c r="B111" s="1381" t="s">
        <v>453</v>
      </c>
      <c r="C111" s="1382"/>
      <c r="D111" s="1382"/>
      <c r="E111" s="1382"/>
      <c r="F111" s="1382"/>
      <c r="G111" s="1382"/>
      <c r="H111" s="1383"/>
      <c r="I111" s="1421" t="str">
        <f>IF(Z110&gt;0,"Wpisz wartość kursu EUR do PLN","nd")</f>
        <v>nd</v>
      </c>
      <c r="J111" s="1422"/>
      <c r="K111" s="1423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4" t="s">
        <v>281</v>
      </c>
      <c r="Z111" s="1396" t="str">
        <f>IF(Z110=0,"",W89-Z110)</f>
        <v/>
      </c>
      <c r="AA111" s="1397"/>
      <c r="AB111" s="1398"/>
    </row>
    <row r="112" spans="1:30" ht="14.25" customHeight="1">
      <c r="A112" s="1379"/>
      <c r="B112" s="1384"/>
      <c r="C112" s="779"/>
      <c r="D112" s="779"/>
      <c r="E112" s="779"/>
      <c r="F112" s="779"/>
      <c r="G112" s="779"/>
      <c r="H112" s="1385"/>
      <c r="I112" s="1388"/>
      <c r="J112" s="1389"/>
      <c r="K112" s="1390"/>
      <c r="L112" s="1402" t="s">
        <v>280</v>
      </c>
      <c r="M112" s="1403"/>
      <c r="N112" s="1336"/>
      <c r="O112" s="1337"/>
      <c r="P112" s="1337"/>
      <c r="Q112" s="1337"/>
      <c r="R112" s="1337"/>
      <c r="S112" s="1337"/>
      <c r="T112" s="1337"/>
      <c r="U112" s="1337"/>
      <c r="V112" s="1337"/>
      <c r="W112" s="1338"/>
      <c r="Y112" s="1395"/>
      <c r="Z112" s="1399"/>
      <c r="AA112" s="1400"/>
      <c r="AB112" s="1401"/>
    </row>
    <row r="113" spans="1:30" ht="25.5" customHeight="1">
      <c r="A113" s="1380"/>
      <c r="B113" s="1386"/>
      <c r="C113" s="1358"/>
      <c r="D113" s="1358"/>
      <c r="E113" s="1358"/>
      <c r="F113" s="1358"/>
      <c r="G113" s="1358"/>
      <c r="H113" s="1387"/>
      <c r="I113" s="1391"/>
      <c r="J113" s="1392"/>
      <c r="K113" s="1393"/>
      <c r="L113" s="1404"/>
      <c r="M113" s="1405"/>
      <c r="N113" s="1406" t="s">
        <v>115</v>
      </c>
      <c r="O113" s="1406"/>
      <c r="P113" s="1406"/>
      <c r="Q113" s="1406"/>
      <c r="R113" s="1406"/>
      <c r="S113" s="1406"/>
      <c r="T113" s="1406"/>
      <c r="U113" s="1406"/>
      <c r="V113" s="1406"/>
      <c r="W113" s="1406"/>
      <c r="X113" s="203"/>
      <c r="Y113" s="387" t="s">
        <v>10</v>
      </c>
      <c r="Z113" s="1375" t="str">
        <f>IF(Z110=0,"",Z111*I111)</f>
        <v/>
      </c>
      <c r="AA113" s="1375"/>
      <c r="AB113" s="1375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2" t="s">
        <v>539</v>
      </c>
      <c r="B116" s="1443"/>
      <c r="C116" s="1443"/>
      <c r="D116" s="1443"/>
      <c r="E116" s="1443"/>
      <c r="F116" s="1443"/>
      <c r="G116" s="1443"/>
      <c r="H116" s="1443"/>
      <c r="I116" s="1443"/>
      <c r="J116" s="1443"/>
      <c r="K116" s="1443"/>
      <c r="L116" s="1443"/>
      <c r="M116" s="1443"/>
      <c r="N116" s="1443"/>
      <c r="O116" s="1443"/>
      <c r="P116" s="1443"/>
      <c r="Q116" s="1443"/>
      <c r="R116" s="1443"/>
      <c r="S116" s="1443"/>
      <c r="T116" s="1443"/>
      <c r="U116" s="1443"/>
      <c r="V116" s="1444"/>
      <c r="W116" s="1448">
        <v>20000</v>
      </c>
      <c r="X116" s="1449"/>
      <c r="Y116" s="1449"/>
      <c r="Z116" s="1450"/>
      <c r="AA116" s="484" t="s">
        <v>13</v>
      </c>
      <c r="AB116" s="1367" t="str">
        <f>IF(Z138=0,"","x")</f>
        <v/>
      </c>
    </row>
    <row r="117" spans="1:30" ht="3" customHeight="1">
      <c r="A117" s="1445"/>
      <c r="B117" s="1446"/>
      <c r="C117" s="1446"/>
      <c r="D117" s="1446"/>
      <c r="E117" s="1446"/>
      <c r="F117" s="1446"/>
      <c r="G117" s="1446"/>
      <c r="H117" s="1446"/>
      <c r="I117" s="1446"/>
      <c r="J117" s="1446"/>
      <c r="K117" s="1446"/>
      <c r="L117" s="1446"/>
      <c r="M117" s="1446"/>
      <c r="N117" s="1446"/>
      <c r="O117" s="1446"/>
      <c r="P117" s="1446"/>
      <c r="Q117" s="1446"/>
      <c r="R117" s="1446"/>
      <c r="S117" s="1446"/>
      <c r="T117" s="1446"/>
      <c r="U117" s="1446"/>
      <c r="V117" s="1447"/>
      <c r="W117" s="1451"/>
      <c r="X117" s="1452"/>
      <c r="Y117" s="1452"/>
      <c r="Z117" s="1453"/>
      <c r="AB117" s="1368"/>
      <c r="AD117" s="471"/>
    </row>
    <row r="118" spans="1:30" ht="13.3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51" t="s">
        <v>540</v>
      </c>
      <c r="B119" s="1251"/>
      <c r="C119" s="1251"/>
      <c r="D119" s="1251"/>
      <c r="E119" s="1251"/>
      <c r="F119" s="1251"/>
      <c r="G119" s="1251"/>
      <c r="H119" s="1251"/>
      <c r="I119" s="1251"/>
      <c r="J119" s="1251"/>
      <c r="K119" s="1251"/>
      <c r="L119" s="1251"/>
      <c r="M119" s="1251"/>
      <c r="N119" s="1251"/>
      <c r="O119" s="1251"/>
      <c r="P119" s="1251"/>
      <c r="Q119" s="1251"/>
      <c r="R119" s="1251"/>
      <c r="S119" s="1251"/>
      <c r="T119" s="1251"/>
      <c r="U119" s="1251"/>
      <c r="V119" s="1251"/>
      <c r="W119" s="1251"/>
      <c r="X119" s="1251"/>
      <c r="Y119" s="1251"/>
      <c r="Z119" s="1251"/>
      <c r="AA119" s="1251"/>
      <c r="AB119" s="1251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3" t="s">
        <v>272</v>
      </c>
      <c r="B122" s="1353"/>
      <c r="C122" s="1353" t="s">
        <v>226</v>
      </c>
      <c r="D122" s="1353"/>
      <c r="E122" s="1353"/>
      <c r="F122" s="1353" t="s">
        <v>227</v>
      </c>
      <c r="G122" s="1353"/>
      <c r="H122" s="1353"/>
      <c r="I122" s="1353"/>
      <c r="J122" s="1353"/>
      <c r="K122" s="1353" t="s">
        <v>242</v>
      </c>
      <c r="L122" s="1354"/>
      <c r="M122" s="1354"/>
      <c r="N122" s="1354"/>
      <c r="O122" s="1354"/>
      <c r="P122" s="1353" t="s">
        <v>529</v>
      </c>
      <c r="Q122" s="1354"/>
      <c r="R122" s="1354"/>
      <c r="S122" s="1354"/>
      <c r="T122" s="1354"/>
      <c r="U122" s="1354"/>
      <c r="V122" s="1355" t="s">
        <v>228</v>
      </c>
      <c r="W122" s="1355"/>
      <c r="X122" s="1355"/>
      <c r="Y122" s="1355"/>
      <c r="Z122" s="1353" t="s">
        <v>328</v>
      </c>
      <c r="AA122" s="1353"/>
      <c r="AB122" s="1353"/>
    </row>
    <row r="123" spans="1:30" ht="18.75" customHeight="1">
      <c r="A123" s="1373" t="s">
        <v>727</v>
      </c>
      <c r="B123" s="1373"/>
      <c r="C123" s="1373"/>
      <c r="D123" s="1373"/>
      <c r="E123" s="1373"/>
      <c r="F123" s="1373"/>
      <c r="G123" s="1373"/>
      <c r="H123" s="1373"/>
      <c r="I123" s="1373"/>
      <c r="J123" s="1373"/>
      <c r="K123" s="1373"/>
      <c r="L123" s="1373"/>
      <c r="M123" s="1373"/>
      <c r="N123" s="1373"/>
      <c r="O123" s="1373"/>
      <c r="P123" s="1373"/>
      <c r="Q123" s="1373"/>
      <c r="R123" s="1373"/>
      <c r="S123" s="1373"/>
      <c r="T123" s="1373"/>
      <c r="U123" s="1373"/>
      <c r="V123" s="1373"/>
      <c r="W123" s="1373"/>
      <c r="X123" s="1373"/>
      <c r="Y123" s="1373"/>
      <c r="Z123" s="1373"/>
      <c r="AA123" s="1373"/>
      <c r="AB123" s="1373"/>
    </row>
    <row r="124" spans="1:30" ht="42" customHeight="1">
      <c r="A124" s="1348"/>
      <c r="B124" s="1348"/>
      <c r="C124" s="1409"/>
      <c r="D124" s="1409"/>
      <c r="E124" s="1409"/>
      <c r="F124" s="1348"/>
      <c r="G124" s="1348"/>
      <c r="H124" s="1348"/>
      <c r="I124" s="1348"/>
      <c r="J124" s="1348"/>
      <c r="K124" s="1349" t="s">
        <v>728</v>
      </c>
      <c r="L124" s="1349"/>
      <c r="M124" s="1349"/>
      <c r="N124" s="1349"/>
      <c r="O124" s="1349"/>
      <c r="P124" s="1348"/>
      <c r="Q124" s="1348"/>
      <c r="R124" s="1348"/>
      <c r="S124" s="1348"/>
      <c r="T124" s="1348"/>
      <c r="U124" s="1348"/>
      <c r="V124" s="1410"/>
      <c r="W124" s="1411"/>
      <c r="X124" s="1411"/>
      <c r="Y124" s="1411"/>
      <c r="Z124" s="1352"/>
      <c r="AA124" s="1352"/>
      <c r="AB124" s="1352"/>
    </row>
    <row r="125" spans="1:30" s="348" customFormat="1" ht="42" customHeight="1">
      <c r="A125" s="1348"/>
      <c r="B125" s="1348"/>
      <c r="C125" s="1409"/>
      <c r="D125" s="1409"/>
      <c r="E125" s="1409"/>
      <c r="F125" s="1348"/>
      <c r="G125" s="1348"/>
      <c r="H125" s="1348"/>
      <c r="I125" s="1348"/>
      <c r="J125" s="1348"/>
      <c r="K125" s="1360" t="s">
        <v>729</v>
      </c>
      <c r="L125" s="1360"/>
      <c r="M125" s="1360"/>
      <c r="N125" s="1360"/>
      <c r="O125" s="1360"/>
      <c r="P125" s="1348"/>
      <c r="Q125" s="1348"/>
      <c r="R125" s="1348"/>
      <c r="S125" s="1348"/>
      <c r="T125" s="1348"/>
      <c r="U125" s="1348"/>
      <c r="V125" s="1410"/>
      <c r="W125" s="1411"/>
      <c r="X125" s="1411"/>
      <c r="Y125" s="1411"/>
      <c r="Z125" s="1352"/>
      <c r="AA125" s="1352"/>
      <c r="AB125" s="1352"/>
    </row>
    <row r="126" spans="1:30" ht="18.75" customHeight="1">
      <c r="A126" s="1343" t="s">
        <v>855</v>
      </c>
      <c r="B126" s="1344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5"/>
      <c r="AD126" s="451" t="s">
        <v>703</v>
      </c>
    </row>
    <row r="127" spans="1:30" ht="42" customHeight="1">
      <c r="A127" s="1348"/>
      <c r="B127" s="1348"/>
      <c r="C127" s="1409"/>
      <c r="D127" s="1409"/>
      <c r="E127" s="1409"/>
      <c r="F127" s="1348"/>
      <c r="G127" s="1348"/>
      <c r="H127" s="1348"/>
      <c r="I127" s="1348"/>
      <c r="J127" s="1348"/>
      <c r="K127" s="1349" t="s">
        <v>795</v>
      </c>
      <c r="L127" s="1349"/>
      <c r="M127" s="1349"/>
      <c r="N127" s="1349"/>
      <c r="O127" s="1349"/>
      <c r="P127" s="1348"/>
      <c r="Q127" s="1348"/>
      <c r="R127" s="1348"/>
      <c r="S127" s="1348"/>
      <c r="T127" s="1348"/>
      <c r="U127" s="1348"/>
      <c r="V127" s="1410"/>
      <c r="W127" s="1411"/>
      <c r="X127" s="1411"/>
      <c r="Y127" s="1411"/>
      <c r="Z127" s="1352"/>
      <c r="AA127" s="1352"/>
      <c r="AB127" s="1352"/>
      <c r="AD127" s="449" t="s">
        <v>704</v>
      </c>
    </row>
    <row r="128" spans="1:30" s="348" customFormat="1" ht="42" customHeight="1">
      <c r="A128" s="1348"/>
      <c r="B128" s="1348"/>
      <c r="C128" s="1409"/>
      <c r="D128" s="1409"/>
      <c r="E128" s="1409"/>
      <c r="F128" s="1348"/>
      <c r="G128" s="1348"/>
      <c r="H128" s="1348"/>
      <c r="I128" s="1348"/>
      <c r="J128" s="1348"/>
      <c r="K128" s="1360" t="s">
        <v>795</v>
      </c>
      <c r="L128" s="1360"/>
      <c r="M128" s="1360"/>
      <c r="N128" s="1360"/>
      <c r="O128" s="1360"/>
      <c r="P128" s="1348"/>
      <c r="Q128" s="1348"/>
      <c r="R128" s="1348"/>
      <c r="S128" s="1348"/>
      <c r="T128" s="1348"/>
      <c r="U128" s="1348"/>
      <c r="V128" s="1410"/>
      <c r="W128" s="1411"/>
      <c r="X128" s="1411"/>
      <c r="Y128" s="1411"/>
      <c r="Z128" s="1352"/>
      <c r="AA128" s="1352"/>
      <c r="AB128" s="1352"/>
    </row>
    <row r="129" spans="1:28" ht="18.75" customHeight="1">
      <c r="A129" s="1412" t="s">
        <v>856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348" t="s">
        <v>181</v>
      </c>
      <c r="B130" s="1348"/>
      <c r="C130" s="1424" t="s">
        <v>181</v>
      </c>
      <c r="D130" s="1424"/>
      <c r="E130" s="1424"/>
      <c r="F130" s="1348" t="s">
        <v>181</v>
      </c>
      <c r="G130" s="1348"/>
      <c r="H130" s="1348"/>
      <c r="I130" s="1348"/>
      <c r="J130" s="1348"/>
      <c r="K130" s="1349" t="s">
        <v>796</v>
      </c>
      <c r="L130" s="1349"/>
      <c r="M130" s="1349"/>
      <c r="N130" s="1349"/>
      <c r="O130" s="1349"/>
      <c r="P130" s="1348" t="s">
        <v>181</v>
      </c>
      <c r="Q130" s="1348"/>
      <c r="R130" s="1348"/>
      <c r="S130" s="1348"/>
      <c r="T130" s="1348"/>
      <c r="U130" s="1348"/>
      <c r="V130" s="1410"/>
      <c r="W130" s="1411"/>
      <c r="X130" s="1411"/>
      <c r="Y130" s="1411"/>
      <c r="Z130" s="1352"/>
      <c r="AA130" s="1352"/>
      <c r="AB130" s="1352"/>
    </row>
    <row r="131" spans="1:28" s="348" customFormat="1" ht="42" customHeight="1">
      <c r="A131" s="1348" t="s">
        <v>181</v>
      </c>
      <c r="B131" s="1348"/>
      <c r="C131" s="1424" t="s">
        <v>181</v>
      </c>
      <c r="D131" s="1424"/>
      <c r="E131" s="1424"/>
      <c r="F131" s="1348" t="s">
        <v>181</v>
      </c>
      <c r="G131" s="1348"/>
      <c r="H131" s="1348"/>
      <c r="I131" s="1348"/>
      <c r="J131" s="1348"/>
      <c r="K131" s="1360" t="s">
        <v>808</v>
      </c>
      <c r="L131" s="1360"/>
      <c r="M131" s="1360"/>
      <c r="N131" s="1360"/>
      <c r="O131" s="1360"/>
      <c r="P131" s="1348" t="s">
        <v>181</v>
      </c>
      <c r="Q131" s="1348"/>
      <c r="R131" s="1348"/>
      <c r="S131" s="1348"/>
      <c r="T131" s="1348"/>
      <c r="U131" s="1348"/>
      <c r="V131" s="1410"/>
      <c r="W131" s="1411"/>
      <c r="X131" s="1411"/>
      <c r="Y131" s="1411"/>
      <c r="Z131" s="1352"/>
      <c r="AA131" s="1352"/>
      <c r="AB131" s="1352"/>
    </row>
    <row r="132" spans="1:28" ht="18.75" customHeight="1">
      <c r="A132" s="1373" t="s">
        <v>857</v>
      </c>
      <c r="B132" s="1373"/>
      <c r="C132" s="1373"/>
      <c r="D132" s="1373"/>
      <c r="E132" s="1373"/>
      <c r="F132" s="1373"/>
      <c r="G132" s="1373"/>
      <c r="H132" s="1373"/>
      <c r="I132" s="1373"/>
      <c r="J132" s="1373"/>
      <c r="K132" s="1373"/>
      <c r="L132" s="1373"/>
      <c r="M132" s="1373"/>
      <c r="N132" s="1373"/>
      <c r="O132" s="1373"/>
      <c r="P132" s="1373"/>
      <c r="Q132" s="1373"/>
      <c r="R132" s="1373"/>
      <c r="S132" s="1373"/>
      <c r="T132" s="1373"/>
      <c r="U132" s="1373"/>
      <c r="V132" s="1373"/>
      <c r="W132" s="1373"/>
      <c r="X132" s="1373"/>
      <c r="Y132" s="1373"/>
      <c r="Z132" s="1373"/>
      <c r="AA132" s="1373"/>
      <c r="AB132" s="1373"/>
    </row>
    <row r="133" spans="1:28" ht="42" customHeight="1">
      <c r="A133" s="1348" t="s">
        <v>181</v>
      </c>
      <c r="B133" s="1348"/>
      <c r="C133" s="1424" t="s">
        <v>181</v>
      </c>
      <c r="D133" s="1424"/>
      <c r="E133" s="1424"/>
      <c r="F133" s="1348" t="s">
        <v>181</v>
      </c>
      <c r="G133" s="1348"/>
      <c r="H133" s="1348"/>
      <c r="I133" s="1348"/>
      <c r="J133" s="1348"/>
      <c r="K133" s="1415" t="s">
        <v>788</v>
      </c>
      <c r="L133" s="1416"/>
      <c r="M133" s="1416"/>
      <c r="N133" s="1416"/>
      <c r="O133" s="1417"/>
      <c r="P133" s="1348" t="s">
        <v>181</v>
      </c>
      <c r="Q133" s="1348"/>
      <c r="R133" s="1348"/>
      <c r="S133" s="1348"/>
      <c r="T133" s="1348"/>
      <c r="U133" s="1348"/>
      <c r="V133" s="1410"/>
      <c r="W133" s="1411"/>
      <c r="X133" s="1411"/>
      <c r="Y133" s="1411"/>
      <c r="Z133" s="1352"/>
      <c r="AA133" s="1352"/>
      <c r="AB133" s="1352"/>
    </row>
    <row r="134" spans="1:28" s="348" customFormat="1" ht="42" customHeight="1">
      <c r="A134" s="1348" t="s">
        <v>181</v>
      </c>
      <c r="B134" s="1348"/>
      <c r="C134" s="1424" t="s">
        <v>181</v>
      </c>
      <c r="D134" s="1424"/>
      <c r="E134" s="1424"/>
      <c r="F134" s="1348" t="s">
        <v>181</v>
      </c>
      <c r="G134" s="1348"/>
      <c r="H134" s="1348"/>
      <c r="I134" s="1348"/>
      <c r="J134" s="1348"/>
      <c r="K134" s="1418" t="s">
        <v>797</v>
      </c>
      <c r="L134" s="1419"/>
      <c r="M134" s="1419"/>
      <c r="N134" s="1419"/>
      <c r="O134" s="1420"/>
      <c r="P134" s="1348" t="s">
        <v>181</v>
      </c>
      <c r="Q134" s="1348"/>
      <c r="R134" s="1348"/>
      <c r="S134" s="1348"/>
      <c r="T134" s="1348"/>
      <c r="U134" s="1348"/>
      <c r="V134" s="1410"/>
      <c r="W134" s="1411"/>
      <c r="X134" s="1411"/>
      <c r="Y134" s="1411"/>
      <c r="Z134" s="1352"/>
      <c r="AA134" s="1352"/>
      <c r="AB134" s="1352"/>
    </row>
    <row r="135" spans="1:28" ht="36" customHeight="1">
      <c r="A135" s="421" t="s">
        <v>541</v>
      </c>
      <c r="B135" s="1374" t="s">
        <v>590</v>
      </c>
      <c r="C135" s="1374"/>
      <c r="D135" s="1374"/>
      <c r="E135" s="1374"/>
      <c r="F135" s="1374"/>
      <c r="G135" s="1374"/>
      <c r="H135" s="1374"/>
      <c r="I135" s="1374"/>
      <c r="J135" s="1374"/>
      <c r="K135" s="1374"/>
      <c r="L135" s="1374"/>
      <c r="M135" s="1374"/>
      <c r="N135" s="1374"/>
      <c r="O135" s="1374"/>
      <c r="P135" s="1374"/>
      <c r="Q135" s="1374"/>
      <c r="R135" s="1374"/>
      <c r="S135" s="1374"/>
      <c r="T135" s="1374"/>
      <c r="U135" s="1374"/>
      <c r="V135" s="1374"/>
      <c r="W135" s="1374"/>
      <c r="X135" s="1374"/>
      <c r="Y135" s="1374"/>
      <c r="Z135" s="1352"/>
      <c r="AA135" s="1352"/>
      <c r="AB135" s="1352"/>
    </row>
    <row r="136" spans="1:28" ht="28.5" customHeight="1">
      <c r="A136" s="421" t="s">
        <v>542</v>
      </c>
      <c r="B136" s="1374" t="s">
        <v>593</v>
      </c>
      <c r="C136" s="1374"/>
      <c r="D136" s="1374"/>
      <c r="E136" s="1374"/>
      <c r="F136" s="1374"/>
      <c r="G136" s="1374"/>
      <c r="H136" s="1374"/>
      <c r="I136" s="1374"/>
      <c r="J136" s="1374"/>
      <c r="K136" s="1374"/>
      <c r="L136" s="1374"/>
      <c r="M136" s="1374"/>
      <c r="N136" s="1374"/>
      <c r="O136" s="1374"/>
      <c r="P136" s="1374"/>
      <c r="Q136" s="1374"/>
      <c r="R136" s="1374"/>
      <c r="S136" s="1374"/>
      <c r="T136" s="1374"/>
      <c r="U136" s="1374"/>
      <c r="V136" s="1374"/>
      <c r="W136" s="1374"/>
      <c r="X136" s="1374"/>
      <c r="Y136" s="1374"/>
      <c r="Z136" s="1376"/>
      <c r="AA136" s="1376"/>
      <c r="AB136" s="1376"/>
    </row>
    <row r="137" spans="1:28" ht="40.5" customHeight="1">
      <c r="A137" s="421" t="s">
        <v>543</v>
      </c>
      <c r="B137" s="1374" t="s">
        <v>592</v>
      </c>
      <c r="C137" s="1374"/>
      <c r="D137" s="1374"/>
      <c r="E137" s="1374"/>
      <c r="F137" s="1374"/>
      <c r="G137" s="1374"/>
      <c r="H137" s="1374"/>
      <c r="I137" s="1374"/>
      <c r="J137" s="1374"/>
      <c r="K137" s="1374"/>
      <c r="L137" s="1374"/>
      <c r="M137" s="1374"/>
      <c r="N137" s="1374"/>
      <c r="O137" s="1374"/>
      <c r="P137" s="1374"/>
      <c r="Q137" s="1374"/>
      <c r="R137" s="1374"/>
      <c r="S137" s="1374"/>
      <c r="T137" s="1374"/>
      <c r="U137" s="1374"/>
      <c r="V137" s="1374"/>
      <c r="W137" s="1374"/>
      <c r="X137" s="1374"/>
      <c r="Y137" s="1374"/>
      <c r="Z137" s="1376"/>
      <c r="AA137" s="1376"/>
      <c r="AB137" s="1376"/>
    </row>
    <row r="138" spans="1:28" ht="28.5" customHeight="1">
      <c r="A138" s="421" t="s">
        <v>552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5">
        <f>SUM(Z124:AB125,Z127:AB128,Z130:AB131,Z133:AB137)</f>
        <v>0</v>
      </c>
      <c r="AA138" s="1375"/>
      <c r="AB138" s="1375"/>
    </row>
    <row r="139" spans="1:28" ht="14.25" customHeight="1">
      <c r="A139" s="1378" t="s">
        <v>553</v>
      </c>
      <c r="B139" s="1435" t="s">
        <v>453</v>
      </c>
      <c r="C139" s="1066"/>
      <c r="D139" s="1066"/>
      <c r="E139" s="1066"/>
      <c r="F139" s="1066"/>
      <c r="G139" s="1066"/>
      <c r="H139" s="1436"/>
      <c r="I139" s="1421" t="str">
        <f>IF(Z138&gt;0,"Wpisz wartość kursu EUR do PLN","nd")</f>
        <v>nd</v>
      </c>
      <c r="J139" s="1422"/>
      <c r="K139" s="1423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4" t="s">
        <v>281</v>
      </c>
      <c r="Z139" s="1396" t="str">
        <f>IF(Z138=0,"",W116-Z138)</f>
        <v/>
      </c>
      <c r="AA139" s="1397"/>
      <c r="AB139" s="1398"/>
    </row>
    <row r="140" spans="1:28" ht="14.25" customHeight="1">
      <c r="A140" s="1379"/>
      <c r="B140" s="1437"/>
      <c r="C140" s="1251"/>
      <c r="D140" s="1251"/>
      <c r="E140" s="1251"/>
      <c r="F140" s="1251"/>
      <c r="G140" s="1251"/>
      <c r="H140" s="1438"/>
      <c r="I140" s="1388"/>
      <c r="J140" s="1389"/>
      <c r="K140" s="1390"/>
      <c r="L140" s="1402" t="s">
        <v>280</v>
      </c>
      <c r="M140" s="1403"/>
      <c r="N140" s="1333"/>
      <c r="O140" s="1334"/>
      <c r="P140" s="1334"/>
      <c r="Q140" s="1334"/>
      <c r="R140" s="1334"/>
      <c r="S140" s="1334"/>
      <c r="T140" s="1334"/>
      <c r="U140" s="1334"/>
      <c r="V140" s="1334"/>
      <c r="W140" s="1335"/>
      <c r="Y140" s="1395"/>
      <c r="Z140" s="1399"/>
      <c r="AA140" s="1400"/>
      <c r="AB140" s="1401"/>
    </row>
    <row r="141" spans="1:28" ht="25.5" customHeight="1">
      <c r="A141" s="1380"/>
      <c r="B141" s="1439"/>
      <c r="C141" s="1440"/>
      <c r="D141" s="1440"/>
      <c r="E141" s="1440"/>
      <c r="F141" s="1440"/>
      <c r="G141" s="1440"/>
      <c r="H141" s="1441"/>
      <c r="I141" s="1391"/>
      <c r="J141" s="1392"/>
      <c r="K141" s="1393"/>
      <c r="L141" s="1404"/>
      <c r="M141" s="1405"/>
      <c r="N141" s="1406" t="s">
        <v>115</v>
      </c>
      <c r="O141" s="1406"/>
      <c r="P141" s="1406"/>
      <c r="Q141" s="1406"/>
      <c r="R141" s="1406"/>
      <c r="S141" s="1406"/>
      <c r="T141" s="1406"/>
      <c r="U141" s="1406"/>
      <c r="V141" s="1406"/>
      <c r="W141" s="1406"/>
      <c r="X141" s="203"/>
      <c r="Y141" s="387" t="s">
        <v>10</v>
      </c>
      <c r="Z141" s="1375" t="str">
        <f>IF(Z138=0,"",Z139*I139)</f>
        <v/>
      </c>
      <c r="AA141" s="1375"/>
      <c r="AB141" s="1375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5"/>
      <c r="P143" s="1456"/>
      <c r="Q143" s="1456"/>
      <c r="R143" s="1456"/>
      <c r="S143" s="1456"/>
      <c r="T143" s="1456"/>
      <c r="U143" s="1456"/>
      <c r="V143" s="1456"/>
      <c r="W143" s="1456"/>
      <c r="X143" s="1456"/>
      <c r="Y143" s="1456"/>
      <c r="Z143" s="1456"/>
      <c r="AA143" s="1456"/>
      <c r="AB143" s="1457"/>
    </row>
    <row r="144" spans="1:28" ht="12" customHeight="1">
      <c r="A144" s="215"/>
      <c r="B144" s="1332"/>
      <c r="C144" s="1332"/>
      <c r="D144" s="1332"/>
      <c r="E144" s="1332"/>
      <c r="F144" s="1332"/>
      <c r="G144" s="1332"/>
      <c r="H144" s="1332"/>
      <c r="I144" s="1332"/>
      <c r="J144" s="1332"/>
      <c r="K144" s="1332"/>
      <c r="L144" s="1332"/>
      <c r="M144" s="217"/>
      <c r="N144" s="53"/>
      <c r="O144" s="1458"/>
      <c r="P144" s="1459"/>
      <c r="Q144" s="1459"/>
      <c r="R144" s="1459"/>
      <c r="S144" s="1459"/>
      <c r="T144" s="1459"/>
      <c r="U144" s="1459"/>
      <c r="V144" s="1459"/>
      <c r="W144" s="1459"/>
      <c r="X144" s="1459"/>
      <c r="Y144" s="1459"/>
      <c r="Z144" s="1459"/>
      <c r="AA144" s="1459"/>
      <c r="AB144" s="1460"/>
    </row>
    <row r="145" spans="1:28" ht="12" customHeight="1">
      <c r="A145" s="215"/>
      <c r="B145" s="1332"/>
      <c r="C145" s="1332"/>
      <c r="D145" s="1332"/>
      <c r="E145" s="1332"/>
      <c r="F145" s="1332"/>
      <c r="G145" s="1332"/>
      <c r="H145" s="1332"/>
      <c r="I145" s="1332"/>
      <c r="J145" s="1332"/>
      <c r="K145" s="1332"/>
      <c r="L145" s="1332"/>
      <c r="M145" s="217"/>
      <c r="N145" s="53"/>
      <c r="O145" s="1458"/>
      <c r="P145" s="1459"/>
      <c r="Q145" s="1459"/>
      <c r="R145" s="1459"/>
      <c r="S145" s="1459"/>
      <c r="T145" s="1459"/>
      <c r="U145" s="1459"/>
      <c r="V145" s="1459"/>
      <c r="W145" s="1459"/>
      <c r="X145" s="1459"/>
      <c r="Y145" s="1459"/>
      <c r="Z145" s="1459"/>
      <c r="AA145" s="1459"/>
      <c r="AB145" s="1460"/>
    </row>
    <row r="146" spans="1:28" ht="12" customHeight="1">
      <c r="A146" s="215"/>
      <c r="B146" s="1332"/>
      <c r="C146" s="1332"/>
      <c r="D146" s="1332"/>
      <c r="E146" s="1332"/>
      <c r="F146" s="1332"/>
      <c r="G146" s="1332"/>
      <c r="H146" s="1332"/>
      <c r="I146" s="1332"/>
      <c r="J146" s="1332"/>
      <c r="K146" s="1332"/>
      <c r="L146" s="1332"/>
      <c r="M146" s="217"/>
      <c r="N146" s="53"/>
      <c r="O146" s="1458"/>
      <c r="P146" s="1459"/>
      <c r="Q146" s="1459"/>
      <c r="R146" s="1459"/>
      <c r="S146" s="1459"/>
      <c r="T146" s="1459"/>
      <c r="U146" s="1459"/>
      <c r="V146" s="1459"/>
      <c r="W146" s="1459"/>
      <c r="X146" s="1459"/>
      <c r="Y146" s="1459"/>
      <c r="Z146" s="1459"/>
      <c r="AA146" s="1459"/>
      <c r="AB146" s="1460"/>
    </row>
    <row r="147" spans="1:28" ht="12" customHeight="1">
      <c r="A147" s="215"/>
      <c r="B147" s="1332"/>
      <c r="C147" s="1332"/>
      <c r="D147" s="1332"/>
      <c r="E147" s="1332"/>
      <c r="F147" s="1332"/>
      <c r="G147" s="1332"/>
      <c r="H147" s="1332"/>
      <c r="I147" s="1332"/>
      <c r="J147" s="1332"/>
      <c r="K147" s="1332"/>
      <c r="L147" s="1332"/>
      <c r="M147" s="217"/>
      <c r="N147" s="53"/>
      <c r="O147" s="1458"/>
      <c r="P147" s="1459"/>
      <c r="Q147" s="1459"/>
      <c r="R147" s="1459"/>
      <c r="S147" s="1459"/>
      <c r="T147" s="1459"/>
      <c r="U147" s="1459"/>
      <c r="V147" s="1459"/>
      <c r="W147" s="1459"/>
      <c r="X147" s="1459"/>
      <c r="Y147" s="1459"/>
      <c r="Z147" s="1459"/>
      <c r="AA147" s="1459"/>
      <c r="AB147" s="1460"/>
    </row>
    <row r="148" spans="1:28" ht="12" customHeight="1">
      <c r="A148" s="215"/>
      <c r="B148" s="1332"/>
      <c r="C148" s="1332"/>
      <c r="D148" s="1332"/>
      <c r="E148" s="1332"/>
      <c r="F148" s="1332"/>
      <c r="G148" s="1332"/>
      <c r="H148" s="1332"/>
      <c r="I148" s="1332"/>
      <c r="J148" s="1332"/>
      <c r="K148" s="1332"/>
      <c r="L148" s="1332"/>
      <c r="M148" s="217"/>
      <c r="N148" s="53"/>
      <c r="O148" s="1458"/>
      <c r="P148" s="1459"/>
      <c r="Q148" s="1459"/>
      <c r="R148" s="1459"/>
      <c r="S148" s="1459"/>
      <c r="T148" s="1459"/>
      <c r="U148" s="1459"/>
      <c r="V148" s="1459"/>
      <c r="W148" s="1459"/>
      <c r="X148" s="1459"/>
      <c r="Y148" s="1459"/>
      <c r="Z148" s="1459"/>
      <c r="AA148" s="1459"/>
      <c r="AB148" s="1460"/>
    </row>
    <row r="149" spans="1:28" ht="15.9" customHeight="1">
      <c r="A149" s="215"/>
      <c r="B149" s="1332"/>
      <c r="C149" s="1332"/>
      <c r="D149" s="1332"/>
      <c r="E149" s="1332"/>
      <c r="F149" s="1332"/>
      <c r="G149" s="1332"/>
      <c r="H149" s="1332"/>
      <c r="I149" s="1332"/>
      <c r="J149" s="1332"/>
      <c r="K149" s="1332"/>
      <c r="L149" s="1332"/>
      <c r="M149" s="217"/>
      <c r="N149" s="53"/>
      <c r="O149" s="1458"/>
      <c r="P149" s="1459"/>
      <c r="Q149" s="1459"/>
      <c r="R149" s="1459"/>
      <c r="S149" s="1459"/>
      <c r="T149" s="1459"/>
      <c r="U149" s="1459"/>
      <c r="V149" s="1459"/>
      <c r="W149" s="1459"/>
      <c r="X149" s="1459"/>
      <c r="Y149" s="1459"/>
      <c r="Z149" s="1459"/>
      <c r="AA149" s="1459"/>
      <c r="AB149" s="1460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8"/>
      <c r="P150" s="1459"/>
      <c r="Q150" s="1459"/>
      <c r="R150" s="1459"/>
      <c r="S150" s="1459"/>
      <c r="T150" s="1459"/>
      <c r="U150" s="1459"/>
      <c r="V150" s="1459"/>
      <c r="W150" s="1459"/>
      <c r="X150" s="1459"/>
      <c r="Y150" s="1459"/>
      <c r="Z150" s="1459"/>
      <c r="AA150" s="1459"/>
      <c r="AB150" s="1460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61"/>
      <c r="P151" s="1462"/>
      <c r="Q151" s="1462"/>
      <c r="R151" s="1462"/>
      <c r="S151" s="1462"/>
      <c r="T151" s="1462"/>
      <c r="U151" s="1462"/>
      <c r="V151" s="1462"/>
      <c r="W151" s="1462"/>
      <c r="X151" s="1462"/>
      <c r="Y151" s="1462"/>
      <c r="Z151" s="1462"/>
      <c r="AA151" s="1462"/>
      <c r="AB151" s="1463"/>
    </row>
    <row r="152" spans="1:28" ht="12" customHeight="1">
      <c r="A152" s="1262" t="s">
        <v>4</v>
      </c>
      <c r="B152" s="1262"/>
      <c r="C152" s="1262"/>
      <c r="D152" s="1262"/>
      <c r="E152" s="1262"/>
      <c r="F152" s="1262"/>
      <c r="G152" s="1262"/>
      <c r="H152" s="1262"/>
      <c r="I152" s="1262"/>
      <c r="J152" s="1262"/>
      <c r="K152" s="1262"/>
      <c r="L152" s="1262"/>
      <c r="M152" s="1262"/>
      <c r="N152" s="221"/>
      <c r="O152" s="1262" t="s">
        <v>584</v>
      </c>
      <c r="P152" s="1262"/>
      <c r="Q152" s="1262"/>
      <c r="R152" s="1262"/>
      <c r="S152" s="1262"/>
      <c r="T152" s="1262"/>
      <c r="U152" s="1262"/>
      <c r="V152" s="1262"/>
      <c r="W152" s="1262"/>
      <c r="X152" s="1262"/>
      <c r="Y152" s="1262"/>
      <c r="Z152" s="1262"/>
      <c r="AA152" s="1262"/>
      <c r="AB152" s="1262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5"/>
      <c r="P153" s="1425"/>
      <c r="Q153" s="1425"/>
      <c r="R153" s="1425"/>
      <c r="S153" s="1425"/>
      <c r="T153" s="1425"/>
      <c r="U153" s="1425"/>
      <c r="V153" s="1425"/>
      <c r="W153" s="1425"/>
      <c r="X153" s="1425"/>
      <c r="Y153" s="1425"/>
      <c r="Z153" s="1425"/>
      <c r="AA153" s="1425"/>
      <c r="AB153" s="1425"/>
    </row>
    <row r="154" spans="1:28" ht="15.75" customHeight="1">
      <c r="A154" s="1454" t="s">
        <v>697</v>
      </c>
      <c r="B154" s="1454"/>
      <c r="C154" s="1454"/>
      <c r="D154" s="1454"/>
      <c r="E154" s="1454"/>
      <c r="F154" s="1454"/>
      <c r="G154" s="1454"/>
      <c r="H154" s="1454"/>
      <c r="I154" s="1454"/>
      <c r="J154" s="1454"/>
      <c r="K154" s="1454"/>
      <c r="L154" s="1454"/>
      <c r="M154" s="1454"/>
      <c r="N154" s="1454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3.2"/>
  <cols>
    <col min="3" max="3" width="14.55468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40" zoomScaleNormal="100" zoomScaleSheetLayoutView="100" workbookViewId="0">
      <selection activeCell="AO44" sqref="AO44"/>
    </sheetView>
  </sheetViews>
  <sheetFormatPr defaultColWidth="9.109375" defaultRowHeight="12"/>
  <cols>
    <col min="1" max="19" width="2.5546875" style="224" customWidth="1"/>
    <col min="20" max="20" width="3" style="224" customWidth="1"/>
    <col min="21" max="34" width="3.44140625" style="224" customWidth="1"/>
    <col min="35" max="35" width="2.5546875" style="224" customWidth="1"/>
    <col min="36" max="36" width="2.88671875" style="224" customWidth="1"/>
    <col min="37" max="16384" width="9.10937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2"/>
      <c r="B2" s="1473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3"/>
      <c r="O2" s="1473"/>
      <c r="P2" s="1473"/>
      <c r="Q2" s="1473"/>
      <c r="R2" s="1473"/>
      <c r="S2" s="1473"/>
      <c r="T2" s="1473"/>
      <c r="U2" s="1473"/>
      <c r="V2" s="1473"/>
      <c r="W2" s="1473"/>
      <c r="X2" s="37"/>
      <c r="Y2" s="37"/>
      <c r="Z2" s="37"/>
      <c r="AA2" s="37"/>
      <c r="AB2" s="37"/>
      <c r="AC2" s="37"/>
      <c r="AD2" s="1474" t="s">
        <v>436</v>
      </c>
      <c r="AE2" s="1475"/>
      <c r="AF2" s="1475"/>
      <c r="AG2" s="1475"/>
      <c r="AH2" s="1476"/>
      <c r="AI2" s="36"/>
      <c r="AJ2" s="37"/>
    </row>
    <row r="3" spans="1:36" ht="6.75" customHeight="1">
      <c r="A3" s="1477"/>
      <c r="B3" s="1478"/>
      <c r="C3" s="1478"/>
      <c r="D3" s="1478"/>
      <c r="E3" s="1478"/>
      <c r="F3" s="1478"/>
      <c r="G3" s="1478"/>
      <c r="H3" s="1478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8"/>
      <c r="U3" s="1478"/>
      <c r="V3" s="1478"/>
      <c r="W3" s="1478"/>
      <c r="X3" s="1478"/>
      <c r="Y3" s="1478"/>
      <c r="Z3" s="1478"/>
      <c r="AA3" s="1478"/>
      <c r="AB3" s="1478"/>
      <c r="AC3" s="1478"/>
      <c r="AD3" s="1478"/>
      <c r="AE3" s="1478"/>
      <c r="AF3" s="1478"/>
      <c r="AG3" s="1478"/>
      <c r="AH3" s="1478"/>
      <c r="AI3" s="1479"/>
      <c r="AJ3" s="225"/>
    </row>
    <row r="4" spans="1:36" ht="22.5" customHeight="1">
      <c r="A4" s="1480" t="s">
        <v>810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1"/>
      <c r="AG4" s="1481"/>
      <c r="AH4" s="1481"/>
      <c r="AI4" s="1482"/>
      <c r="AJ4" s="37"/>
    </row>
    <row r="5" spans="1:36" ht="24.75" customHeight="1">
      <c r="A5" s="1483"/>
      <c r="B5" s="1484"/>
      <c r="C5" s="1481"/>
      <c r="D5" s="1481"/>
      <c r="E5" s="1481"/>
      <c r="F5" s="1481"/>
      <c r="G5" s="1481"/>
      <c r="H5" s="1481"/>
      <c r="I5" s="1481"/>
      <c r="J5" s="1481"/>
      <c r="K5" s="1481"/>
      <c r="L5" s="1481"/>
      <c r="M5" s="1481"/>
      <c r="N5" s="1481"/>
      <c r="O5" s="1481"/>
      <c r="P5" s="1481"/>
      <c r="Q5" s="1481"/>
      <c r="R5" s="1481"/>
      <c r="S5" s="1481"/>
      <c r="T5" s="1481"/>
      <c r="U5" s="1481"/>
      <c r="V5" s="1481"/>
      <c r="W5" s="1481"/>
      <c r="X5" s="1481"/>
      <c r="Y5" s="1481"/>
      <c r="Z5" s="1481"/>
      <c r="AA5" s="1481"/>
      <c r="AB5" s="1481"/>
      <c r="AC5" s="1481"/>
      <c r="AD5" s="1481"/>
      <c r="AE5" s="1481"/>
      <c r="AF5" s="1481"/>
      <c r="AG5" s="1481"/>
      <c r="AH5" s="1481"/>
      <c r="AI5" s="1482"/>
      <c r="AJ5" s="225"/>
    </row>
    <row r="6" spans="1:36">
      <c r="A6" s="35"/>
      <c r="B6" s="1485" t="s">
        <v>169</v>
      </c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  <c r="N6" s="1486"/>
      <c r="O6" s="1486"/>
      <c r="P6" s="1486"/>
      <c r="Q6" s="1486"/>
      <c r="R6" s="1486"/>
      <c r="S6" s="1486"/>
      <c r="T6" s="1486"/>
      <c r="U6" s="1486"/>
      <c r="V6" s="1486"/>
      <c r="W6" s="1486"/>
      <c r="X6" s="1486"/>
      <c r="Y6" s="1486"/>
      <c r="Z6" s="1486"/>
      <c r="AA6" s="1486"/>
      <c r="AB6" s="1486"/>
      <c r="AC6" s="1486"/>
      <c r="AD6" s="1486"/>
      <c r="AE6" s="1486"/>
      <c r="AF6" s="1486"/>
      <c r="AG6" s="1486"/>
      <c r="AH6" s="1486"/>
      <c r="AI6" s="36"/>
    </row>
    <row r="7" spans="1:36" ht="6" customHeight="1">
      <c r="A7" s="35"/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  <c r="N7" s="1486"/>
      <c r="O7" s="1486"/>
      <c r="P7" s="1486"/>
      <c r="Q7" s="1486"/>
      <c r="R7" s="1486"/>
      <c r="S7" s="1486"/>
      <c r="T7" s="1486"/>
      <c r="U7" s="1486"/>
      <c r="V7" s="1486"/>
      <c r="W7" s="1486"/>
      <c r="X7" s="1486"/>
      <c r="Y7" s="1486"/>
      <c r="Z7" s="1486"/>
      <c r="AA7" s="1486"/>
      <c r="AB7" s="1486"/>
      <c r="AC7" s="1486"/>
      <c r="AD7" s="1486"/>
      <c r="AE7" s="1486"/>
      <c r="AF7" s="1486"/>
      <c r="AG7" s="1486"/>
      <c r="AH7" s="1486"/>
      <c r="AI7" s="36"/>
    </row>
    <row r="8" spans="1:36" ht="36" customHeight="1">
      <c r="A8" s="226"/>
      <c r="B8" s="1247"/>
      <c r="C8" s="1248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  <c r="AH8" s="1249"/>
      <c r="AI8" s="36"/>
    </row>
    <row r="9" spans="1:36">
      <c r="A9" s="3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36"/>
    </row>
    <row r="10" spans="1:36" ht="13.2">
      <c r="A10" s="35"/>
      <c r="B10" s="1487" t="s">
        <v>511</v>
      </c>
      <c r="C10" s="1488"/>
      <c r="D10" s="1488"/>
      <c r="E10" s="1488"/>
      <c r="F10" s="1488"/>
      <c r="G10" s="1488"/>
      <c r="H10" s="1488"/>
      <c r="I10" s="1488"/>
      <c r="J10" s="1488"/>
      <c r="K10" s="1488"/>
      <c r="L10" s="1488"/>
      <c r="M10" s="1488"/>
      <c r="N10" s="1488"/>
      <c r="O10" s="1488"/>
      <c r="P10" s="1488"/>
      <c r="Q10" s="1488"/>
      <c r="R10" s="1488"/>
      <c r="S10" s="1488"/>
      <c r="T10" s="1488"/>
      <c r="U10" s="1488"/>
      <c r="V10" s="1488"/>
      <c r="W10" s="1488"/>
      <c r="X10" s="1488"/>
      <c r="Y10" s="1488"/>
      <c r="Z10" s="1488"/>
      <c r="AA10" s="1488"/>
      <c r="AB10" s="1488"/>
      <c r="AC10" s="1488"/>
      <c r="AD10" s="1488"/>
      <c r="AE10" s="1488"/>
      <c r="AF10" s="1488"/>
      <c r="AG10" s="1488"/>
      <c r="AH10" s="1488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7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9"/>
      <c r="AI12" s="36"/>
    </row>
    <row r="13" spans="1:36">
      <c r="A13" s="35"/>
      <c r="B13" s="801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3"/>
      <c r="AI13" s="36"/>
    </row>
    <row r="14" spans="1:36" ht="13.8">
      <c r="A14" s="227"/>
      <c r="B14" s="1488" t="s">
        <v>512</v>
      </c>
      <c r="C14" s="1488"/>
      <c r="D14" s="1488"/>
      <c r="E14" s="1488"/>
      <c r="F14" s="1488"/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  <c r="S14" s="1488"/>
      <c r="T14" s="1488"/>
      <c r="U14" s="1488"/>
      <c r="V14" s="1488"/>
      <c r="W14" s="1488"/>
      <c r="X14" s="1488"/>
      <c r="Y14" s="1488"/>
      <c r="Z14" s="1488"/>
      <c r="AA14" s="1488"/>
      <c r="AB14" s="1488"/>
      <c r="AC14" s="1488"/>
      <c r="AD14" s="1488"/>
      <c r="AE14" s="1488"/>
      <c r="AF14" s="1488"/>
      <c r="AG14" s="1488"/>
      <c r="AH14" s="1488"/>
      <c r="AI14" s="36"/>
    </row>
    <row r="15" spans="1:36" ht="6" customHeight="1">
      <c r="A15" s="35"/>
      <c r="B15" s="1489"/>
      <c r="C15" s="1489"/>
      <c r="D15" s="1489"/>
      <c r="E15" s="1489"/>
      <c r="F15" s="1489"/>
      <c r="G15" s="1489"/>
      <c r="H15" s="1489"/>
      <c r="I15" s="1489"/>
      <c r="J15" s="1489"/>
      <c r="K15" s="1489"/>
      <c r="L15" s="1489"/>
      <c r="M15" s="1489"/>
      <c r="N15" s="1489"/>
      <c r="O15" s="1489"/>
      <c r="P15" s="1489"/>
      <c r="Q15" s="1489"/>
      <c r="R15" s="1489"/>
      <c r="S15" s="1489"/>
      <c r="T15" s="1489"/>
      <c r="U15" s="1489"/>
      <c r="V15" s="1489"/>
      <c r="W15" s="1489"/>
      <c r="X15" s="1489"/>
      <c r="Y15" s="1489"/>
      <c r="Z15" s="1489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90" t="s">
        <v>170</v>
      </c>
      <c r="C16" s="1490"/>
      <c r="D16" s="1490"/>
      <c r="E16" s="1490"/>
      <c r="F16" s="1490"/>
      <c r="G16" s="1490"/>
      <c r="H16" s="1490"/>
      <c r="I16" s="1490"/>
      <c r="J16" s="1490"/>
      <c r="K16" s="1490"/>
      <c r="L16" s="1490"/>
      <c r="M16" s="1490"/>
      <c r="N16" s="1490"/>
      <c r="O16" s="1490"/>
      <c r="P16" s="1490"/>
      <c r="Q16" s="1490"/>
      <c r="R16" s="1490"/>
      <c r="S16" s="1490"/>
      <c r="T16" s="1490"/>
      <c r="U16" s="1490"/>
      <c r="V16" s="1490"/>
      <c r="W16" s="1490"/>
      <c r="X16" s="1490"/>
      <c r="Y16" s="1490"/>
      <c r="Z16" s="1490"/>
      <c r="AA16" s="1490"/>
      <c r="AB16" s="1490"/>
      <c r="AC16" s="1490"/>
      <c r="AD16" s="1490"/>
      <c r="AE16" s="1490"/>
      <c r="AF16" s="1490"/>
      <c r="AG16" s="1490"/>
      <c r="AH16" s="1490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7"/>
      <c r="C18" s="1248"/>
      <c r="D18" s="1248"/>
      <c r="E18" s="1248"/>
      <c r="F18" s="1248"/>
      <c r="G18" s="1248"/>
      <c r="H18" s="1248"/>
      <c r="I18" s="1248"/>
      <c r="J18" s="1248"/>
      <c r="K18" s="1248"/>
      <c r="L18" s="1248"/>
      <c r="M18" s="1248"/>
      <c r="N18" s="1248"/>
      <c r="O18" s="1248"/>
      <c r="P18" s="1248"/>
      <c r="Q18" s="1248"/>
      <c r="R18" s="1248"/>
      <c r="S18" s="1248"/>
      <c r="T18" s="1248"/>
      <c r="U18" s="1248"/>
      <c r="V18" s="1248"/>
      <c r="W18" s="1248"/>
      <c r="X18" s="1248"/>
      <c r="Y18" s="1248"/>
      <c r="Z18" s="1248"/>
      <c r="AA18" s="1248"/>
      <c r="AB18" s="1248"/>
      <c r="AC18" s="1248"/>
      <c r="AD18" s="1248"/>
      <c r="AE18" s="1248"/>
      <c r="AF18" s="1248"/>
      <c r="AG18" s="1248"/>
      <c r="AH18" s="1249"/>
      <c r="AI18" s="36"/>
    </row>
    <row r="19" spans="1:35">
      <c r="A19" s="35"/>
      <c r="B19" s="801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3"/>
      <c r="AI19" s="36"/>
    </row>
    <row r="20" spans="1:35">
      <c r="A20" s="35"/>
      <c r="B20" s="1491" t="s">
        <v>594</v>
      </c>
      <c r="C20" s="1491"/>
      <c r="D20" s="1491"/>
      <c r="E20" s="1491"/>
      <c r="F20" s="1491"/>
      <c r="G20" s="1491"/>
      <c r="H20" s="1491"/>
      <c r="I20" s="1491"/>
      <c r="J20" s="1491"/>
      <c r="K20" s="1491"/>
      <c r="L20" s="1491"/>
      <c r="M20" s="1491"/>
      <c r="N20" s="1491"/>
      <c r="O20" s="1491"/>
      <c r="P20" s="1491"/>
      <c r="Q20" s="1491"/>
      <c r="R20" s="1491"/>
      <c r="S20" s="1491"/>
      <c r="T20" s="1491"/>
      <c r="U20" s="1491"/>
      <c r="V20" s="1491"/>
      <c r="W20" s="1491"/>
      <c r="X20" s="1491"/>
      <c r="Y20" s="1491"/>
      <c r="Z20" s="1491"/>
      <c r="AA20" s="1491"/>
      <c r="AB20" s="1491"/>
      <c r="AC20" s="1491"/>
      <c r="AD20" s="1491"/>
      <c r="AE20" s="1491"/>
      <c r="AF20" s="1491"/>
      <c r="AG20" s="1491"/>
      <c r="AH20" s="1491"/>
      <c r="AI20" s="36"/>
    </row>
    <row r="21" spans="1:35" ht="17.25" customHeight="1">
      <c r="A21" s="35"/>
      <c r="B21" s="1251" t="s">
        <v>496</v>
      </c>
      <c r="C21" s="1492"/>
      <c r="D21" s="1492"/>
      <c r="E21" s="1492"/>
      <c r="F21" s="1492"/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  <c r="T21" s="1492"/>
      <c r="U21" s="1492"/>
      <c r="V21" s="1492"/>
      <c r="W21" s="1492"/>
      <c r="X21" s="1492"/>
      <c r="Y21" s="1492"/>
      <c r="Z21" s="1492"/>
      <c r="AA21" s="1492"/>
      <c r="AB21" s="1492"/>
      <c r="AC21" s="1492"/>
      <c r="AD21" s="1492"/>
      <c r="AE21" s="1492"/>
      <c r="AF21" s="1492"/>
      <c r="AG21" s="1492"/>
      <c r="AH21" s="1492"/>
      <c r="AI21" s="36"/>
    </row>
    <row r="22" spans="1:35" ht="18.75" customHeight="1">
      <c r="A22" s="35"/>
      <c r="B22" s="1492"/>
      <c r="C22" s="1492"/>
      <c r="D22" s="1492"/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  <c r="T22" s="1492"/>
      <c r="U22" s="1492"/>
      <c r="V22" s="1492"/>
      <c r="W22" s="1492"/>
      <c r="X22" s="1492"/>
      <c r="Y22" s="1492"/>
      <c r="Z22" s="1492"/>
      <c r="AA22" s="1492"/>
      <c r="AB22" s="1492"/>
      <c r="AC22" s="1492"/>
      <c r="AD22" s="1492"/>
      <c r="AE22" s="1492"/>
      <c r="AF22" s="1492"/>
      <c r="AG22" s="1492"/>
      <c r="AH22" s="1492"/>
      <c r="AI22" s="36"/>
    </row>
    <row r="23" spans="1:35">
      <c r="A23" s="35"/>
      <c r="B23" s="1492"/>
      <c r="C23" s="1492"/>
      <c r="D23" s="1492"/>
      <c r="E23" s="1492"/>
      <c r="F23" s="1492"/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  <c r="T23" s="1492"/>
      <c r="U23" s="1492"/>
      <c r="V23" s="1492"/>
      <c r="W23" s="1492"/>
      <c r="X23" s="1492"/>
      <c r="Y23" s="1492"/>
      <c r="Z23" s="1492"/>
      <c r="AA23" s="1492"/>
      <c r="AB23" s="1492"/>
      <c r="AC23" s="1492"/>
      <c r="AD23" s="1492"/>
      <c r="AE23" s="1492"/>
      <c r="AF23" s="1492"/>
      <c r="AG23" s="1492"/>
      <c r="AH23" s="1492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7" t="str">
        <f>IF(B_III_tyt_oper="","",B_III_tyt_oper)</f>
        <v/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9"/>
      <c r="AI25" s="36"/>
    </row>
    <row r="26" spans="1:35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3"/>
      <c r="AI26" s="36"/>
    </row>
    <row r="27" spans="1:35">
      <c r="A27" s="35"/>
      <c r="B27" s="1491" t="s">
        <v>171</v>
      </c>
      <c r="C27" s="1491"/>
      <c r="D27" s="1491"/>
      <c r="E27" s="1491"/>
      <c r="F27" s="1491"/>
      <c r="G27" s="1491"/>
      <c r="H27" s="1491"/>
      <c r="I27" s="1491"/>
      <c r="J27" s="1491"/>
      <c r="K27" s="1491"/>
      <c r="L27" s="1491"/>
      <c r="M27" s="1491"/>
      <c r="N27" s="1491"/>
      <c r="O27" s="1491"/>
      <c r="P27" s="1491"/>
      <c r="Q27" s="1491"/>
      <c r="R27" s="1491"/>
      <c r="S27" s="1491"/>
      <c r="T27" s="1491"/>
      <c r="U27" s="1491"/>
      <c r="V27" s="1491"/>
      <c r="W27" s="1491"/>
      <c r="X27" s="1491"/>
      <c r="Y27" s="1491"/>
      <c r="Z27" s="1491"/>
      <c r="AA27" s="1491"/>
      <c r="AB27" s="1491"/>
      <c r="AC27" s="1491"/>
      <c r="AD27" s="1491"/>
      <c r="AE27" s="1491"/>
      <c r="AF27" s="1491"/>
      <c r="AG27" s="1491"/>
      <c r="AH27" s="1491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90" t="s">
        <v>172</v>
      </c>
      <c r="C29" s="1281"/>
      <c r="D29" s="1281"/>
      <c r="E29" s="1281"/>
      <c r="F29" s="1281"/>
      <c r="G29" s="1281"/>
      <c r="H29" s="1281"/>
      <c r="I29" s="1281"/>
      <c r="J29" s="1281"/>
      <c r="K29" s="1281"/>
      <c r="L29" s="1281"/>
      <c r="M29" s="1281"/>
      <c r="N29" s="1281"/>
      <c r="O29" s="1281"/>
      <c r="P29" s="1281"/>
      <c r="Q29" s="1281"/>
      <c r="R29" s="1281"/>
      <c r="S29" s="1281"/>
      <c r="T29" s="1281"/>
      <c r="U29" s="1281"/>
      <c r="V29" s="1281"/>
      <c r="W29" s="1281"/>
      <c r="X29" s="1281"/>
      <c r="Y29" s="1281"/>
      <c r="Z29" s="1281"/>
      <c r="AA29" s="1281"/>
      <c r="AB29" s="1281"/>
      <c r="AC29" s="1281"/>
      <c r="AD29" s="1281"/>
      <c r="AE29" s="1281"/>
      <c r="AF29" s="1281"/>
      <c r="AG29" s="1281"/>
      <c r="AH29" s="1281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51" t="s">
        <v>497</v>
      </c>
      <c r="C31" s="1251"/>
      <c r="D31" s="1251"/>
      <c r="E31" s="1251"/>
      <c r="F31" s="1251"/>
      <c r="G31" s="1251"/>
      <c r="H31" s="1251"/>
      <c r="I31" s="1251"/>
      <c r="J31" s="1251"/>
      <c r="K31" s="1251"/>
      <c r="L31" s="1251"/>
      <c r="M31" s="1251"/>
      <c r="N31" s="1251"/>
      <c r="O31" s="1251"/>
      <c r="P31" s="1251"/>
      <c r="Q31" s="1251"/>
      <c r="R31" s="1251"/>
      <c r="S31" s="1251"/>
      <c r="T31" s="1251"/>
      <c r="U31" s="1251"/>
      <c r="V31" s="1251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36"/>
    </row>
    <row r="32" spans="1:35">
      <c r="A32" s="35"/>
      <c r="B32" s="1251"/>
      <c r="C32" s="1251"/>
      <c r="D32" s="1251"/>
      <c r="E32" s="1251"/>
      <c r="F32" s="1251"/>
      <c r="G32" s="1251"/>
      <c r="H32" s="1251"/>
      <c r="I32" s="1251"/>
      <c r="J32" s="1251"/>
      <c r="K32" s="1251"/>
      <c r="L32" s="1251"/>
      <c r="M32" s="1251"/>
      <c r="N32" s="1251"/>
      <c r="O32" s="1251"/>
      <c r="P32" s="1251"/>
      <c r="Q32" s="1251"/>
      <c r="R32" s="1251"/>
      <c r="S32" s="1251"/>
      <c r="T32" s="1251"/>
      <c r="U32" s="1251"/>
      <c r="V32" s="1251"/>
      <c r="W32" s="1251"/>
      <c r="X32" s="1251"/>
      <c r="Y32" s="1251"/>
      <c r="Z32" s="1251"/>
      <c r="AA32" s="1251"/>
      <c r="AB32" s="1251"/>
      <c r="AC32" s="1251"/>
      <c r="AD32" s="1251"/>
      <c r="AE32" s="1251"/>
      <c r="AF32" s="1251"/>
      <c r="AG32" s="1251"/>
      <c r="AH32" s="1251"/>
      <c r="AI32" s="36"/>
    </row>
    <row r="33" spans="1:36">
      <c r="A33" s="35"/>
      <c r="B33" s="1251"/>
      <c r="C33" s="1251"/>
      <c r="D33" s="1251"/>
      <c r="E33" s="1251"/>
      <c r="F33" s="1251"/>
      <c r="G33" s="1251"/>
      <c r="H33" s="1251"/>
      <c r="I33" s="1251"/>
      <c r="J33" s="1251"/>
      <c r="K33" s="1251"/>
      <c r="L33" s="1251"/>
      <c r="M33" s="1251"/>
      <c r="N33" s="1251"/>
      <c r="O33" s="1251"/>
      <c r="P33" s="1251"/>
      <c r="Q33" s="1251"/>
      <c r="R33" s="1251"/>
      <c r="S33" s="1251"/>
      <c r="T33" s="1251"/>
      <c r="U33" s="1251"/>
      <c r="V33" s="1251"/>
      <c r="W33" s="1251"/>
      <c r="X33" s="1251"/>
      <c r="Y33" s="1251"/>
      <c r="Z33" s="1251"/>
      <c r="AA33" s="1251"/>
      <c r="AB33" s="1251"/>
      <c r="AC33" s="1251"/>
      <c r="AD33" s="1251"/>
      <c r="AE33" s="1251"/>
      <c r="AF33" s="1251"/>
      <c r="AG33" s="1251"/>
      <c r="AH33" s="1251"/>
      <c r="AI33" s="36"/>
    </row>
    <row r="34" spans="1:36">
      <c r="A34" s="35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  <c r="Q34" s="1251"/>
      <c r="R34" s="1251"/>
      <c r="S34" s="1251"/>
      <c r="T34" s="1251"/>
      <c r="U34" s="1251"/>
      <c r="V34" s="1251"/>
      <c r="W34" s="1251"/>
      <c r="X34" s="1251"/>
      <c r="Y34" s="1251"/>
      <c r="Z34" s="1251"/>
      <c r="AA34" s="1251"/>
      <c r="AB34" s="1251"/>
      <c r="AC34" s="1251"/>
      <c r="AD34" s="1251"/>
      <c r="AE34" s="1251"/>
      <c r="AF34" s="1251"/>
      <c r="AG34" s="1251"/>
      <c r="AH34" s="1251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7"/>
      <c r="C36" s="1248"/>
      <c r="D36" s="1248"/>
      <c r="E36" s="1248"/>
      <c r="F36" s="1248"/>
      <c r="G36" s="1248"/>
      <c r="H36" s="1248"/>
      <c r="I36" s="1248"/>
      <c r="J36" s="1248"/>
      <c r="K36" s="1248"/>
      <c r="L36" s="1248"/>
      <c r="M36" s="1248"/>
      <c r="N36" s="1248"/>
      <c r="O36" s="1248"/>
      <c r="P36" s="1248"/>
      <c r="Q36" s="1248"/>
      <c r="R36" s="1248"/>
      <c r="S36" s="1248"/>
      <c r="T36" s="1248"/>
      <c r="U36" s="1248"/>
      <c r="V36" s="1248"/>
      <c r="W36" s="1248"/>
      <c r="X36" s="1248"/>
      <c r="Y36" s="1248"/>
      <c r="Z36" s="1248"/>
      <c r="AA36" s="1248"/>
      <c r="AB36" s="1248"/>
      <c r="AC36" s="1248"/>
      <c r="AD36" s="1248"/>
      <c r="AE36" s="1248"/>
      <c r="AF36" s="1248"/>
      <c r="AG36" s="1248"/>
      <c r="AH36" s="1249"/>
      <c r="AI36" s="36"/>
    </row>
    <row r="37" spans="1:36">
      <c r="A37" s="35"/>
      <c r="B37" s="801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H37" s="803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91"/>
      <c r="S38" s="1491"/>
      <c r="T38" s="1491"/>
      <c r="U38" s="1491"/>
      <c r="V38" s="1491"/>
      <c r="W38" s="1491"/>
      <c r="X38" s="1491"/>
      <c r="Y38" s="1491"/>
      <c r="Z38" s="1491"/>
      <c r="AA38" s="1491"/>
      <c r="AB38" s="1491"/>
      <c r="AC38" s="1491"/>
      <c r="AD38" s="1491"/>
      <c r="AE38" s="1491"/>
      <c r="AF38" s="1491"/>
      <c r="AG38" s="1491"/>
      <c r="AH38" s="1491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3"/>
      <c r="D40" s="1493"/>
      <c r="E40" s="1493"/>
      <c r="F40" s="1493"/>
      <c r="G40" s="1493"/>
      <c r="H40" s="1493"/>
      <c r="I40" s="1493"/>
      <c r="J40" s="1493"/>
      <c r="K40" s="1493"/>
      <c r="L40" s="1493"/>
      <c r="M40" s="1493"/>
      <c r="N40" s="1493"/>
      <c r="O40" s="1493"/>
      <c r="P40" s="1493"/>
      <c r="Q40" s="1493"/>
      <c r="R40" s="1493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3"/>
      <c r="D41" s="1493"/>
      <c r="E41" s="1493"/>
      <c r="F41" s="1493"/>
      <c r="G41" s="1493"/>
      <c r="H41" s="1493"/>
      <c r="I41" s="1493"/>
      <c r="J41" s="1493"/>
      <c r="K41" s="1493"/>
      <c r="L41" s="1493"/>
      <c r="M41" s="1493"/>
      <c r="N41" s="1493"/>
      <c r="O41" s="1493"/>
      <c r="P41" s="1493"/>
      <c r="Q41" s="1493"/>
      <c r="R41" s="1493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6" customHeight="1">
      <c r="A43" s="35"/>
      <c r="B43" s="1464" t="s">
        <v>721</v>
      </c>
      <c r="C43" s="1464"/>
      <c r="D43" s="1464"/>
      <c r="E43" s="1464"/>
      <c r="F43" s="1464"/>
      <c r="G43" s="1464"/>
      <c r="H43" s="1464"/>
      <c r="I43" s="1464"/>
      <c r="J43" s="1464"/>
      <c r="K43" s="1464"/>
      <c r="L43" s="1464"/>
      <c r="M43" s="1464"/>
      <c r="N43" s="1464"/>
      <c r="O43" s="1464"/>
      <c r="P43" s="1464"/>
      <c r="Q43" s="1464"/>
      <c r="R43" s="1464"/>
      <c r="S43" s="1464"/>
      <c r="T43" s="232"/>
      <c r="U43" s="1262" t="s">
        <v>585</v>
      </c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90" t="s">
        <v>174</v>
      </c>
      <c r="C45" s="1490"/>
      <c r="D45" s="1490"/>
      <c r="E45" s="1490"/>
      <c r="F45" s="1490"/>
      <c r="G45" s="1490"/>
      <c r="H45" s="1490"/>
      <c r="I45" s="1490"/>
      <c r="J45" s="1490"/>
      <c r="K45" s="1490"/>
      <c r="L45" s="1490"/>
      <c r="M45" s="1490"/>
      <c r="N45" s="1490"/>
      <c r="O45" s="1490"/>
      <c r="P45" s="1490"/>
      <c r="Q45" s="1490"/>
      <c r="R45" s="1490"/>
      <c r="S45" s="1490"/>
      <c r="T45" s="1490"/>
      <c r="U45" s="1490"/>
      <c r="V45" s="1490"/>
      <c r="W45" s="1490"/>
      <c r="X45" s="1490"/>
      <c r="Y45" s="1490"/>
      <c r="Z45" s="1490"/>
      <c r="AA45" s="1490"/>
      <c r="AB45" s="1490"/>
      <c r="AC45" s="1490"/>
      <c r="AD45" s="1490"/>
      <c r="AE45" s="1490"/>
      <c r="AF45" s="1490"/>
      <c r="AG45" s="1490"/>
      <c r="AH45" s="1490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7" t="str">
        <f>IF(B18="","",B18)</f>
        <v/>
      </c>
      <c r="C47" s="1248"/>
      <c r="D47" s="1248"/>
      <c r="E47" s="1248"/>
      <c r="F47" s="1248"/>
      <c r="G47" s="1248"/>
      <c r="H47" s="1248"/>
      <c r="I47" s="1248"/>
      <c r="J47" s="1248"/>
      <c r="K47" s="1248"/>
      <c r="L47" s="1248"/>
      <c r="M47" s="1248"/>
      <c r="N47" s="1248"/>
      <c r="O47" s="1248"/>
      <c r="P47" s="1248"/>
      <c r="Q47" s="1248"/>
      <c r="R47" s="1248"/>
      <c r="S47" s="1248"/>
      <c r="T47" s="1248"/>
      <c r="U47" s="1248"/>
      <c r="V47" s="1248"/>
      <c r="W47" s="1248"/>
      <c r="X47" s="1248"/>
      <c r="Y47" s="1248"/>
      <c r="Z47" s="1248"/>
      <c r="AA47" s="1248"/>
      <c r="AB47" s="1248"/>
      <c r="AC47" s="1248"/>
      <c r="AD47" s="1248"/>
      <c r="AE47" s="1248"/>
      <c r="AF47" s="1248"/>
      <c r="AG47" s="1248"/>
      <c r="AH47" s="1249"/>
      <c r="AI47" s="36"/>
    </row>
    <row r="48" spans="1:36">
      <c r="A48" s="35"/>
      <c r="B48" s="801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3"/>
      <c r="AI48" s="36"/>
    </row>
    <row r="49" spans="1:36">
      <c r="A49" s="35"/>
      <c r="B49" s="1491" t="s">
        <v>446</v>
      </c>
      <c r="C49" s="1491"/>
      <c r="D49" s="1491"/>
      <c r="E49" s="1491"/>
      <c r="F49" s="1491"/>
      <c r="G49" s="1491"/>
      <c r="H49" s="1491"/>
      <c r="I49" s="1491"/>
      <c r="J49" s="1491"/>
      <c r="K49" s="1491"/>
      <c r="L49" s="1491"/>
      <c r="M49" s="1491"/>
      <c r="N49" s="1491"/>
      <c r="O49" s="1491"/>
      <c r="P49" s="1491"/>
      <c r="Q49" s="1491"/>
      <c r="R49" s="1491"/>
      <c r="S49" s="1491"/>
      <c r="T49" s="1491"/>
      <c r="U49" s="1491"/>
      <c r="V49" s="1491"/>
      <c r="W49" s="1491"/>
      <c r="X49" s="1491"/>
      <c r="Y49" s="1491"/>
      <c r="Z49" s="1491"/>
      <c r="AA49" s="1491"/>
      <c r="AB49" s="1491"/>
      <c r="AC49" s="1491"/>
      <c r="AD49" s="1491"/>
      <c r="AE49" s="1491"/>
      <c r="AF49" s="1491"/>
      <c r="AG49" s="1491"/>
      <c r="AH49" s="1491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71" t="s">
        <v>458</v>
      </c>
      <c r="C51" s="1471"/>
      <c r="D51" s="1471"/>
      <c r="E51" s="1471"/>
      <c r="F51" s="1471"/>
      <c r="G51" s="1471"/>
      <c r="H51" s="1471"/>
      <c r="I51" s="1471"/>
      <c r="J51" s="1471"/>
      <c r="K51" s="1471"/>
      <c r="L51" s="1471"/>
      <c r="M51" s="1471"/>
      <c r="N51" s="1471"/>
      <c r="O51" s="1471"/>
      <c r="P51" s="1471"/>
      <c r="Q51" s="1471"/>
      <c r="R51" s="1471"/>
      <c r="S51" s="1471"/>
      <c r="T51" s="1471"/>
      <c r="U51" s="1471"/>
      <c r="V51" s="1471"/>
      <c r="W51" s="1471"/>
      <c r="X51" s="1471"/>
      <c r="Y51" s="1471"/>
      <c r="Z51" s="1471"/>
      <c r="AA51" s="1471"/>
      <c r="AB51" s="1471"/>
      <c r="AC51" s="1471"/>
      <c r="AD51" s="1471"/>
      <c r="AE51" s="1471"/>
      <c r="AF51" s="1471"/>
      <c r="AG51" s="1471"/>
      <c r="AH51" s="1471"/>
      <c r="AI51" s="234"/>
    </row>
    <row r="52" spans="1:36" ht="12.75" customHeight="1">
      <c r="A52" s="57"/>
      <c r="B52" s="1471"/>
      <c r="C52" s="1471"/>
      <c r="D52" s="1471"/>
      <c r="E52" s="1471"/>
      <c r="F52" s="1471"/>
      <c r="G52" s="1471"/>
      <c r="H52" s="1471"/>
      <c r="I52" s="1471"/>
      <c r="J52" s="1471"/>
      <c r="K52" s="1471"/>
      <c r="L52" s="1471"/>
      <c r="M52" s="1471"/>
      <c r="N52" s="1471"/>
      <c r="O52" s="1471"/>
      <c r="P52" s="1471"/>
      <c r="Q52" s="1471"/>
      <c r="R52" s="1471"/>
      <c r="S52" s="1471"/>
      <c r="T52" s="1471"/>
      <c r="U52" s="1471"/>
      <c r="V52" s="1471"/>
      <c r="W52" s="1471"/>
      <c r="X52" s="1471"/>
      <c r="Y52" s="1471"/>
      <c r="Z52" s="1471"/>
      <c r="AA52" s="1471"/>
      <c r="AB52" s="1471"/>
      <c r="AC52" s="1471"/>
      <c r="AD52" s="1471"/>
      <c r="AE52" s="1471"/>
      <c r="AF52" s="1471"/>
      <c r="AG52" s="1471"/>
      <c r="AH52" s="1471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70"/>
      <c r="D56" s="1470"/>
      <c r="E56" s="1470"/>
      <c r="F56" s="1470"/>
      <c r="G56" s="1470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4" t="s">
        <v>721</v>
      </c>
      <c r="C58" s="1464"/>
      <c r="D58" s="1464"/>
      <c r="E58" s="1464"/>
      <c r="F58" s="1464"/>
      <c r="G58" s="1464"/>
      <c r="H58" s="1464"/>
      <c r="I58" s="1464"/>
      <c r="J58" s="1464"/>
      <c r="K58" s="1464"/>
      <c r="L58" s="1464"/>
      <c r="M58" s="1464"/>
      <c r="N58" s="1464"/>
      <c r="O58" s="1464"/>
      <c r="P58" s="1464"/>
      <c r="Q58" s="1464"/>
      <c r="R58" s="1464"/>
      <c r="S58" s="1464"/>
      <c r="T58" s="232"/>
      <c r="U58" s="1262" t="s">
        <v>585</v>
      </c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36"/>
      <c r="AJ58" s="233"/>
    </row>
    <row r="59" spans="1:36" ht="12" customHeight="1">
      <c r="A59" s="1465" t="s">
        <v>498</v>
      </c>
      <c r="B59" s="1466"/>
      <c r="C59" s="1466"/>
      <c r="D59" s="1466"/>
      <c r="E59" s="1466"/>
      <c r="F59" s="1466"/>
      <c r="G59" s="1466"/>
      <c r="H59" s="1466"/>
      <c r="I59" s="1466"/>
      <c r="J59" s="1466"/>
      <c r="K59" s="1466"/>
      <c r="L59" s="1466"/>
      <c r="M59" s="1466"/>
      <c r="N59" s="1466"/>
      <c r="O59" s="1466"/>
      <c r="P59" s="1466"/>
      <c r="Q59" s="1466"/>
      <c r="R59" s="1466"/>
      <c r="S59" s="1466"/>
      <c r="T59" s="1466"/>
      <c r="U59" s="1466"/>
      <c r="V59" s="1466"/>
      <c r="W59" s="1466"/>
      <c r="X59" s="1466"/>
      <c r="Y59" s="1466"/>
      <c r="Z59" s="1466"/>
      <c r="AA59" s="1466"/>
      <c r="AB59" s="1466"/>
      <c r="AC59" s="1466"/>
      <c r="AD59" s="1466"/>
      <c r="AE59" s="1466"/>
      <c r="AF59" s="1466"/>
      <c r="AG59" s="1466"/>
      <c r="AH59" s="1466"/>
      <c r="AI59" s="236"/>
    </row>
    <row r="60" spans="1:36" ht="26.4" customHeight="1">
      <c r="A60" s="1467" t="s">
        <v>968</v>
      </c>
      <c r="B60" s="1468"/>
      <c r="C60" s="1468"/>
      <c r="D60" s="1468"/>
      <c r="E60" s="1468"/>
      <c r="F60" s="1468"/>
      <c r="G60" s="1468"/>
      <c r="H60" s="1468"/>
      <c r="I60" s="1468"/>
      <c r="J60" s="1468"/>
      <c r="K60" s="1468"/>
      <c r="L60" s="1468"/>
      <c r="M60" s="1468"/>
      <c r="N60" s="1468"/>
      <c r="O60" s="1468"/>
      <c r="P60" s="1468"/>
      <c r="Q60" s="1468"/>
      <c r="R60" s="1468"/>
      <c r="S60" s="1468"/>
      <c r="T60" s="1468"/>
      <c r="U60" s="1468"/>
      <c r="V60" s="1468"/>
      <c r="W60" s="1468"/>
      <c r="X60" s="1468"/>
      <c r="Y60" s="1468"/>
      <c r="Z60" s="1468"/>
      <c r="AA60" s="1468"/>
      <c r="AB60" s="1468"/>
      <c r="AC60" s="1468"/>
      <c r="AD60" s="1468"/>
      <c r="AE60" s="1468"/>
      <c r="AF60" s="1468"/>
      <c r="AG60" s="1468"/>
      <c r="AH60" s="1468"/>
      <c r="AI60" s="1469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49" zoomScaleNormal="100" zoomScaleSheetLayoutView="100" workbookViewId="0">
      <selection activeCell="A51" sqref="A51:AH51"/>
    </sheetView>
  </sheetViews>
  <sheetFormatPr defaultColWidth="9.109375" defaultRowHeight="13.2"/>
  <cols>
    <col min="1" max="19" width="2.5546875" style="168" customWidth="1"/>
    <col min="20" max="20" width="3" style="168" customWidth="1"/>
    <col min="21" max="34" width="3.44140625" style="168" customWidth="1"/>
    <col min="35" max="35" width="2.5546875" style="168" customWidth="1"/>
    <col min="36" max="36" width="2.88671875" style="168" customWidth="1"/>
    <col min="37" max="16384" width="9.10937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4"/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  <c r="N2" s="1495"/>
      <c r="O2" s="1495"/>
      <c r="P2" s="1495"/>
      <c r="Q2" s="1495"/>
      <c r="R2" s="1495"/>
      <c r="S2" s="1495"/>
      <c r="T2" s="1495"/>
      <c r="U2" s="1495"/>
      <c r="V2" s="1495"/>
      <c r="W2" s="1495"/>
      <c r="X2" s="53"/>
      <c r="Y2" s="53"/>
      <c r="Z2" s="53"/>
      <c r="AA2" s="53"/>
      <c r="AB2" s="53"/>
      <c r="AC2" s="53"/>
      <c r="AD2" s="1270" t="s">
        <v>436</v>
      </c>
      <c r="AE2" s="1271"/>
      <c r="AF2" s="1271"/>
      <c r="AG2" s="1271"/>
      <c r="AH2" s="1272"/>
      <c r="AI2" s="106"/>
      <c r="AJ2" s="53"/>
    </row>
    <row r="3" spans="1:36" ht="6.75" customHeight="1">
      <c r="A3" s="1496"/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497"/>
      <c r="AJ3" s="238"/>
    </row>
    <row r="4" spans="1:36" ht="42" customHeight="1">
      <c r="A4" s="1480" t="s">
        <v>811</v>
      </c>
      <c r="B4" s="1498"/>
      <c r="C4" s="1498"/>
      <c r="D4" s="1498"/>
      <c r="E4" s="1498"/>
      <c r="F4" s="1498"/>
      <c r="G4" s="1498"/>
      <c r="H4" s="1498"/>
      <c r="I4" s="1498"/>
      <c r="J4" s="1498"/>
      <c r="K4" s="1498"/>
      <c r="L4" s="1498"/>
      <c r="M4" s="1498"/>
      <c r="N4" s="1498"/>
      <c r="O4" s="1498"/>
      <c r="P4" s="1498"/>
      <c r="Q4" s="1498"/>
      <c r="R4" s="1498"/>
      <c r="S4" s="1498"/>
      <c r="T4" s="1498"/>
      <c r="U4" s="1498"/>
      <c r="V4" s="1498"/>
      <c r="W4" s="1498"/>
      <c r="X4" s="1498"/>
      <c r="Y4" s="1498"/>
      <c r="Z4" s="1498"/>
      <c r="AA4" s="1498"/>
      <c r="AB4" s="1498"/>
      <c r="AC4" s="1498"/>
      <c r="AD4" s="1498"/>
      <c r="AE4" s="1498"/>
      <c r="AF4" s="1498"/>
      <c r="AG4" s="1498"/>
      <c r="AH4" s="1498"/>
      <c r="AI4" s="1499"/>
      <c r="AJ4" s="53"/>
    </row>
    <row r="5" spans="1:36">
      <c r="A5" s="105"/>
      <c r="B5" s="1485" t="s">
        <v>169</v>
      </c>
      <c r="C5" s="1281"/>
      <c r="D5" s="1281"/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281"/>
      <c r="Z5" s="1281"/>
      <c r="AA5" s="1281"/>
      <c r="AB5" s="1281"/>
      <c r="AC5" s="1281"/>
      <c r="AD5" s="1281"/>
      <c r="AE5" s="1281"/>
      <c r="AF5" s="1281"/>
      <c r="AG5" s="1281"/>
      <c r="AH5" s="1281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7"/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1248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  <c r="AH7" s="1249"/>
      <c r="AI7" s="106"/>
    </row>
    <row r="8" spans="1:36" ht="11.25" customHeight="1">
      <c r="A8" s="239"/>
      <c r="B8" s="1500"/>
      <c r="C8" s="1501"/>
      <c r="D8" s="1501"/>
      <c r="E8" s="1501"/>
      <c r="F8" s="1501"/>
      <c r="G8" s="1501"/>
      <c r="H8" s="1501"/>
      <c r="I8" s="1501"/>
      <c r="J8" s="1501"/>
      <c r="K8" s="1501"/>
      <c r="L8" s="1501"/>
      <c r="M8" s="1501"/>
      <c r="N8" s="1501"/>
      <c r="O8" s="1501"/>
      <c r="P8" s="1501"/>
      <c r="Q8" s="1501"/>
      <c r="R8" s="1501"/>
      <c r="S8" s="1501"/>
      <c r="T8" s="1501"/>
      <c r="U8" s="1501"/>
      <c r="V8" s="1501"/>
      <c r="W8" s="1501"/>
      <c r="X8" s="1501"/>
      <c r="Y8" s="1501"/>
      <c r="Z8" s="1501"/>
      <c r="AA8" s="1501"/>
      <c r="AB8" s="1501"/>
      <c r="AC8" s="1501"/>
      <c r="AD8" s="1501"/>
      <c r="AE8" s="1501"/>
      <c r="AF8" s="1501"/>
      <c r="AG8" s="1501"/>
      <c r="AH8" s="1502"/>
      <c r="AI8" s="106"/>
    </row>
    <row r="9" spans="1:36" ht="11.25" customHeight="1">
      <c r="A9" s="105"/>
      <c r="B9" s="1500"/>
      <c r="C9" s="1501"/>
      <c r="D9" s="1501"/>
      <c r="E9" s="1501"/>
      <c r="F9" s="1501"/>
      <c r="G9" s="1501"/>
      <c r="H9" s="1501"/>
      <c r="I9" s="1501"/>
      <c r="J9" s="1501"/>
      <c r="K9" s="1501"/>
      <c r="L9" s="1501"/>
      <c r="M9" s="1501"/>
      <c r="N9" s="1501"/>
      <c r="O9" s="1501"/>
      <c r="P9" s="1501"/>
      <c r="Q9" s="1501"/>
      <c r="R9" s="1501"/>
      <c r="S9" s="1501"/>
      <c r="T9" s="1501"/>
      <c r="U9" s="1501"/>
      <c r="V9" s="1501"/>
      <c r="W9" s="1501"/>
      <c r="X9" s="1501"/>
      <c r="Y9" s="1501"/>
      <c r="Z9" s="1501"/>
      <c r="AA9" s="1501"/>
      <c r="AB9" s="1501"/>
      <c r="AC9" s="1501"/>
      <c r="AD9" s="1501"/>
      <c r="AE9" s="1501"/>
      <c r="AF9" s="1501"/>
      <c r="AG9" s="1501"/>
      <c r="AH9" s="1502"/>
      <c r="AI9" s="106"/>
    </row>
    <row r="10" spans="1:36" ht="11.25" customHeight="1">
      <c r="A10" s="105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106"/>
    </row>
    <row r="11" spans="1:36">
      <c r="A11" s="105"/>
      <c r="B11" s="1487" t="s">
        <v>513</v>
      </c>
      <c r="C11" s="1488"/>
      <c r="D11" s="1488"/>
      <c r="E11" s="1488"/>
      <c r="F11" s="1488"/>
      <c r="G11" s="1488"/>
      <c r="H11" s="1488"/>
      <c r="I11" s="1488"/>
      <c r="J11" s="1488"/>
      <c r="K11" s="1488"/>
      <c r="L11" s="1488"/>
      <c r="M11" s="1488"/>
      <c r="N11" s="1488"/>
      <c r="O11" s="1488"/>
      <c r="P11" s="1488"/>
      <c r="Q11" s="1488"/>
      <c r="R11" s="1488"/>
      <c r="S11" s="1488"/>
      <c r="T11" s="1488"/>
      <c r="U11" s="1488"/>
      <c r="V11" s="1488"/>
      <c r="W11" s="1488"/>
      <c r="X11" s="1488"/>
      <c r="Y11" s="1488"/>
      <c r="Z11" s="1488"/>
      <c r="AA11" s="1488"/>
      <c r="AB11" s="1488"/>
      <c r="AC11" s="1488"/>
      <c r="AD11" s="1488"/>
      <c r="AE11" s="1488"/>
      <c r="AF11" s="1488"/>
      <c r="AG11" s="1488"/>
      <c r="AH11" s="1488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7"/>
      <c r="C13" s="1248"/>
      <c r="D13" s="1248"/>
      <c r="E13" s="1248"/>
      <c r="F13" s="1248"/>
      <c r="G13" s="1248"/>
      <c r="H13" s="1248"/>
      <c r="I13" s="1248"/>
      <c r="J13" s="1248"/>
      <c r="K13" s="1248"/>
      <c r="L13" s="1248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9"/>
      <c r="AI13" s="106"/>
    </row>
    <row r="14" spans="1:36" ht="11.25" customHeight="1">
      <c r="A14" s="105"/>
      <c r="B14" s="1500"/>
      <c r="C14" s="1501"/>
      <c r="D14" s="1501"/>
      <c r="E14" s="1501"/>
      <c r="F14" s="1501"/>
      <c r="G14" s="1501"/>
      <c r="H14" s="1501"/>
      <c r="I14" s="1501"/>
      <c r="J14" s="1501"/>
      <c r="K14" s="1501"/>
      <c r="L14" s="1501"/>
      <c r="M14" s="1501"/>
      <c r="N14" s="1501"/>
      <c r="O14" s="1501"/>
      <c r="P14" s="1501"/>
      <c r="Q14" s="1501"/>
      <c r="R14" s="1501"/>
      <c r="S14" s="1501"/>
      <c r="T14" s="1501"/>
      <c r="U14" s="1501"/>
      <c r="V14" s="1501"/>
      <c r="W14" s="1501"/>
      <c r="X14" s="1501"/>
      <c r="Y14" s="1501"/>
      <c r="Z14" s="1501"/>
      <c r="AA14" s="1501"/>
      <c r="AB14" s="1501"/>
      <c r="AC14" s="1501"/>
      <c r="AD14" s="1501"/>
      <c r="AE14" s="1501"/>
      <c r="AF14" s="1501"/>
      <c r="AG14" s="1501"/>
      <c r="AH14" s="1502"/>
      <c r="AI14" s="106"/>
    </row>
    <row r="15" spans="1:36" ht="11.25" customHeight="1">
      <c r="A15" s="105"/>
      <c r="B15" s="1500"/>
      <c r="C15" s="1501"/>
      <c r="D15" s="1501"/>
      <c r="E15" s="1501"/>
      <c r="F15" s="1501"/>
      <c r="G15" s="1501"/>
      <c r="H15" s="1501"/>
      <c r="I15" s="1501"/>
      <c r="J15" s="1501"/>
      <c r="K15" s="1501"/>
      <c r="L15" s="1501"/>
      <c r="M15" s="1501"/>
      <c r="N15" s="1501"/>
      <c r="O15" s="1501"/>
      <c r="P15" s="1501"/>
      <c r="Q15" s="1501"/>
      <c r="R15" s="1501"/>
      <c r="S15" s="1501"/>
      <c r="T15" s="1501"/>
      <c r="U15" s="1501"/>
      <c r="V15" s="1501"/>
      <c r="W15" s="1501"/>
      <c r="X15" s="1501"/>
      <c r="Y15" s="1501"/>
      <c r="Z15" s="1501"/>
      <c r="AA15" s="1501"/>
      <c r="AB15" s="1501"/>
      <c r="AC15" s="1501"/>
      <c r="AD15" s="1501"/>
      <c r="AE15" s="1501"/>
      <c r="AF15" s="1501"/>
      <c r="AG15" s="1501"/>
      <c r="AH15" s="1502"/>
      <c r="AI15" s="106"/>
    </row>
    <row r="16" spans="1:36" ht="11.25" customHeight="1">
      <c r="A16" s="10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06"/>
    </row>
    <row r="17" spans="1:35" ht="13.8">
      <c r="A17" s="227"/>
      <c r="B17" s="1488" t="s">
        <v>514</v>
      </c>
      <c r="C17" s="1488"/>
      <c r="D17" s="1488"/>
      <c r="E17" s="1488"/>
      <c r="F17" s="1488"/>
      <c r="G17" s="1488"/>
      <c r="H17" s="1488"/>
      <c r="I17" s="1488"/>
      <c r="J17" s="1488"/>
      <c r="K17" s="1488"/>
      <c r="L17" s="1488"/>
      <c r="M17" s="1488"/>
      <c r="N17" s="1488"/>
      <c r="O17" s="1488"/>
      <c r="P17" s="1488"/>
      <c r="Q17" s="1488"/>
      <c r="R17" s="1488"/>
      <c r="S17" s="1488"/>
      <c r="T17" s="1488"/>
      <c r="U17" s="1488"/>
      <c r="V17" s="1488"/>
      <c r="W17" s="1488"/>
      <c r="X17" s="1488"/>
      <c r="Y17" s="1488"/>
      <c r="Z17" s="1488"/>
      <c r="AA17" s="1488"/>
      <c r="AB17" s="1488"/>
      <c r="AC17" s="1488"/>
      <c r="AD17" s="1488"/>
      <c r="AE17" s="1488"/>
      <c r="AF17" s="1488"/>
      <c r="AG17" s="1488"/>
      <c r="AH17" s="1488"/>
      <c r="AI17" s="106"/>
    </row>
    <row r="18" spans="1:35" ht="6" customHeight="1">
      <c r="A18" s="105"/>
      <c r="B18" s="1489"/>
      <c r="C18" s="1489"/>
      <c r="D18" s="1489"/>
      <c r="E18" s="1489"/>
      <c r="F18" s="1489"/>
      <c r="G18" s="1489"/>
      <c r="H18" s="1489"/>
      <c r="I18" s="1489"/>
      <c r="J18" s="1489"/>
      <c r="K18" s="1489"/>
      <c r="L18" s="1489"/>
      <c r="M18" s="1489"/>
      <c r="N18" s="1489"/>
      <c r="O18" s="1489"/>
      <c r="P18" s="1489"/>
      <c r="Q18" s="1489"/>
      <c r="R18" s="1489"/>
      <c r="S18" s="1489"/>
      <c r="T18" s="1489"/>
      <c r="U18" s="1489"/>
      <c r="V18" s="1489"/>
      <c r="W18" s="1489"/>
      <c r="X18" s="1489"/>
      <c r="Y18" s="1489"/>
      <c r="Z18" s="1489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90" t="s">
        <v>170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0"/>
      <c r="R19" s="1490"/>
      <c r="S19" s="1490"/>
      <c r="T19" s="1490"/>
      <c r="U19" s="1490"/>
      <c r="V19" s="1490"/>
      <c r="W19" s="1490"/>
      <c r="X19" s="1490"/>
      <c r="Y19" s="1490"/>
      <c r="Z19" s="1490"/>
      <c r="AA19" s="1490"/>
      <c r="AB19" s="1490"/>
      <c r="AC19" s="1490"/>
      <c r="AD19" s="1490"/>
      <c r="AE19" s="1490"/>
      <c r="AF19" s="1490"/>
      <c r="AG19" s="1490"/>
      <c r="AH19" s="1490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7" t="str">
        <f>IF(Zal_B_VII_B111!B18="","",Zal_B_VII_B111!B18)</f>
        <v/>
      </c>
      <c r="C21" s="1248"/>
      <c r="D21" s="1248"/>
      <c r="E21" s="1248"/>
      <c r="F21" s="1248"/>
      <c r="G21" s="1248"/>
      <c r="H21" s="1248"/>
      <c r="I21" s="1248"/>
      <c r="J21" s="1248"/>
      <c r="K21" s="1248"/>
      <c r="L21" s="1248"/>
      <c r="M21" s="1248"/>
      <c r="N21" s="1248"/>
      <c r="O21" s="1248"/>
      <c r="P21" s="1248"/>
      <c r="Q21" s="1248"/>
      <c r="R21" s="1248"/>
      <c r="S21" s="1248"/>
      <c r="T21" s="1248"/>
      <c r="U21" s="1248"/>
      <c r="V21" s="1248"/>
      <c r="W21" s="1248"/>
      <c r="X21" s="1248"/>
      <c r="Y21" s="1248"/>
      <c r="Z21" s="1248"/>
      <c r="AA21" s="1248"/>
      <c r="AB21" s="1248"/>
      <c r="AC21" s="1248"/>
      <c r="AD21" s="1248"/>
      <c r="AE21" s="1248"/>
      <c r="AF21" s="1248"/>
      <c r="AG21" s="1248"/>
      <c r="AH21" s="1249"/>
      <c r="AI21" s="106"/>
    </row>
    <row r="22" spans="1:35" ht="11.25" customHeight="1">
      <c r="A22" s="105"/>
      <c r="B22" s="1500"/>
      <c r="C22" s="1501"/>
      <c r="D22" s="1501"/>
      <c r="E22" s="1501"/>
      <c r="F22" s="1501"/>
      <c r="G22" s="1501"/>
      <c r="H22" s="1501"/>
      <c r="I22" s="1501"/>
      <c r="J22" s="1501"/>
      <c r="K22" s="1501"/>
      <c r="L22" s="1501"/>
      <c r="M22" s="1501"/>
      <c r="N22" s="1501"/>
      <c r="O22" s="1501"/>
      <c r="P22" s="1501"/>
      <c r="Q22" s="1501"/>
      <c r="R22" s="1501"/>
      <c r="S22" s="1501"/>
      <c r="T22" s="1501"/>
      <c r="U22" s="1501"/>
      <c r="V22" s="1501"/>
      <c r="W22" s="1501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1502"/>
      <c r="AI22" s="106"/>
    </row>
    <row r="23" spans="1:35" ht="11.25" customHeight="1">
      <c r="A23" s="105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06"/>
    </row>
    <row r="24" spans="1:35">
      <c r="A24" s="105"/>
      <c r="B24" s="1491" t="s">
        <v>447</v>
      </c>
      <c r="C24" s="1491"/>
      <c r="D24" s="1491"/>
      <c r="E24" s="1491"/>
      <c r="F24" s="1491"/>
      <c r="G24" s="1491"/>
      <c r="H24" s="1491"/>
      <c r="I24" s="1491"/>
      <c r="J24" s="1491"/>
      <c r="K24" s="1491"/>
      <c r="L24" s="1491"/>
      <c r="M24" s="1491"/>
      <c r="N24" s="1491"/>
      <c r="O24" s="1491"/>
      <c r="P24" s="1491"/>
      <c r="Q24" s="1491"/>
      <c r="R24" s="1491"/>
      <c r="S24" s="1491"/>
      <c r="T24" s="1491"/>
      <c r="U24" s="1491"/>
      <c r="V24" s="1491"/>
      <c r="W24" s="1491"/>
      <c r="X24" s="1491"/>
      <c r="Y24" s="1491"/>
      <c r="Z24" s="1491"/>
      <c r="AA24" s="1491"/>
      <c r="AB24" s="1491"/>
      <c r="AC24" s="1491"/>
      <c r="AD24" s="1491"/>
      <c r="AE24" s="1491"/>
      <c r="AF24" s="1491"/>
      <c r="AG24" s="1491"/>
      <c r="AH24" s="1491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51" t="s">
        <v>500</v>
      </c>
      <c r="C26" s="1503"/>
      <c r="D26" s="1503"/>
      <c r="E26" s="1503"/>
      <c r="F26" s="1503"/>
      <c r="G26" s="1503"/>
      <c r="H26" s="1503"/>
      <c r="I26" s="1503"/>
      <c r="J26" s="1503"/>
      <c r="K26" s="1503"/>
      <c r="L26" s="1503"/>
      <c r="M26" s="1503"/>
      <c r="N26" s="1503"/>
      <c r="O26" s="1503"/>
      <c r="P26" s="1503"/>
      <c r="Q26" s="1503"/>
      <c r="R26" s="1503"/>
      <c r="S26" s="1503"/>
      <c r="T26" s="1503"/>
      <c r="U26" s="1503"/>
      <c r="V26" s="1503"/>
      <c r="W26" s="1503"/>
      <c r="X26" s="1503"/>
      <c r="Y26" s="1503"/>
      <c r="Z26" s="1503"/>
      <c r="AA26" s="1503"/>
      <c r="AB26" s="1503"/>
      <c r="AC26" s="1503"/>
      <c r="AD26" s="1503"/>
      <c r="AE26" s="1503"/>
      <c r="AF26" s="1503"/>
      <c r="AG26" s="1503"/>
      <c r="AH26" s="1503"/>
      <c r="AI26" s="106"/>
    </row>
    <row r="27" spans="1:35" ht="22.5" customHeight="1">
      <c r="A27" s="105"/>
      <c r="B27" s="1503"/>
      <c r="C27" s="1503"/>
      <c r="D27" s="1503"/>
      <c r="E27" s="1503"/>
      <c r="F27" s="1503"/>
      <c r="G27" s="1503"/>
      <c r="H27" s="1503"/>
      <c r="I27" s="1503"/>
      <c r="J27" s="1503"/>
      <c r="K27" s="1503"/>
      <c r="L27" s="1503"/>
      <c r="M27" s="1503"/>
      <c r="N27" s="1503"/>
      <c r="O27" s="1503"/>
      <c r="P27" s="1503"/>
      <c r="Q27" s="1503"/>
      <c r="R27" s="1503"/>
      <c r="S27" s="1503"/>
      <c r="T27" s="1503"/>
      <c r="U27" s="1503"/>
      <c r="V27" s="1503"/>
      <c r="W27" s="1503"/>
      <c r="X27" s="1503"/>
      <c r="Y27" s="1503"/>
      <c r="Z27" s="1503"/>
      <c r="AA27" s="1503"/>
      <c r="AB27" s="1503"/>
      <c r="AC27" s="1503"/>
      <c r="AD27" s="1503"/>
      <c r="AE27" s="1503"/>
      <c r="AF27" s="1503"/>
      <c r="AG27" s="1503"/>
      <c r="AH27" s="1503"/>
      <c r="AI27" s="106"/>
    </row>
    <row r="28" spans="1:35">
      <c r="A28" s="105"/>
      <c r="B28" s="1503"/>
      <c r="C28" s="1503"/>
      <c r="D28" s="1503"/>
      <c r="E28" s="1503"/>
      <c r="F28" s="1503"/>
      <c r="G28" s="1503"/>
      <c r="H28" s="1503"/>
      <c r="I28" s="1503"/>
      <c r="J28" s="1503"/>
      <c r="K28" s="1503"/>
      <c r="L28" s="1503"/>
      <c r="M28" s="1503"/>
      <c r="N28" s="1503"/>
      <c r="O28" s="1503"/>
      <c r="P28" s="1503"/>
      <c r="Q28" s="1503"/>
      <c r="R28" s="1503"/>
      <c r="S28" s="1503"/>
      <c r="T28" s="1503"/>
      <c r="U28" s="1503"/>
      <c r="V28" s="1503"/>
      <c r="W28" s="1503"/>
      <c r="X28" s="1503"/>
      <c r="Y28" s="1503"/>
      <c r="Z28" s="1503"/>
      <c r="AA28" s="1503"/>
      <c r="AB28" s="1503"/>
      <c r="AC28" s="1503"/>
      <c r="AD28" s="1503"/>
      <c r="AE28" s="1503"/>
      <c r="AF28" s="1503"/>
      <c r="AG28" s="1503"/>
      <c r="AH28" s="1503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7" t="str">
        <f>IF(B_III_tyt_oper="","",B_III_tyt_oper)</f>
        <v/>
      </c>
      <c r="C30" s="1248"/>
      <c r="D30" s="1248"/>
      <c r="E30" s="1248"/>
      <c r="F30" s="1248"/>
      <c r="G30" s="1248"/>
      <c r="H30" s="1248"/>
      <c r="I30" s="1248"/>
      <c r="J30" s="1248"/>
      <c r="K30" s="1248"/>
      <c r="L30" s="1248"/>
      <c r="M30" s="1248"/>
      <c r="N30" s="1248"/>
      <c r="O30" s="1248"/>
      <c r="P30" s="1248"/>
      <c r="Q30" s="1248"/>
      <c r="R30" s="1248"/>
      <c r="S30" s="1248"/>
      <c r="T30" s="1248"/>
      <c r="U30" s="1248"/>
      <c r="V30" s="1248"/>
      <c r="W30" s="1248"/>
      <c r="X30" s="1248"/>
      <c r="Y30" s="1248"/>
      <c r="Z30" s="1248"/>
      <c r="AA30" s="1248"/>
      <c r="AB30" s="1248"/>
      <c r="AC30" s="1248"/>
      <c r="AD30" s="1248"/>
      <c r="AE30" s="1248"/>
      <c r="AF30" s="1248"/>
      <c r="AG30" s="1248"/>
      <c r="AH30" s="1249"/>
      <c r="AI30" s="106"/>
    </row>
    <row r="31" spans="1:35" ht="10.5" customHeight="1">
      <c r="A31" s="105"/>
      <c r="B31" s="1500"/>
      <c r="C31" s="1501"/>
      <c r="D31" s="1501"/>
      <c r="E31" s="1501"/>
      <c r="F31" s="1501"/>
      <c r="G31" s="1501"/>
      <c r="H31" s="1501"/>
      <c r="I31" s="1501"/>
      <c r="J31" s="1501"/>
      <c r="K31" s="1501"/>
      <c r="L31" s="1501"/>
      <c r="M31" s="1501"/>
      <c r="N31" s="1501"/>
      <c r="O31" s="1501"/>
      <c r="P31" s="1501"/>
      <c r="Q31" s="1501"/>
      <c r="R31" s="1501"/>
      <c r="S31" s="1501"/>
      <c r="T31" s="1501"/>
      <c r="U31" s="1501"/>
      <c r="V31" s="1501"/>
      <c r="W31" s="1501"/>
      <c r="X31" s="1501"/>
      <c r="Y31" s="1501"/>
      <c r="Z31" s="1501"/>
      <c r="AA31" s="1501"/>
      <c r="AB31" s="1501"/>
      <c r="AC31" s="1501"/>
      <c r="AD31" s="1501"/>
      <c r="AE31" s="1501"/>
      <c r="AF31" s="1501"/>
      <c r="AG31" s="1501"/>
      <c r="AH31" s="1502"/>
      <c r="AI31" s="106"/>
    </row>
    <row r="32" spans="1:35" ht="10.5" customHeight="1">
      <c r="A32" s="105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06"/>
    </row>
    <row r="33" spans="1:35">
      <c r="A33" s="105"/>
      <c r="B33" s="1491" t="s">
        <v>171</v>
      </c>
      <c r="C33" s="1491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491"/>
      <c r="U33" s="1491"/>
      <c r="V33" s="1491"/>
      <c r="W33" s="1491"/>
      <c r="X33" s="1491"/>
      <c r="Y33" s="1491"/>
      <c r="Z33" s="1491"/>
      <c r="AA33" s="1491"/>
      <c r="AB33" s="1491"/>
      <c r="AC33" s="1491"/>
      <c r="AD33" s="1491"/>
      <c r="AE33" s="1491"/>
      <c r="AF33" s="1491"/>
      <c r="AG33" s="1491"/>
      <c r="AH33" s="1491"/>
      <c r="AI33" s="106"/>
    </row>
    <row r="34" spans="1:35">
      <c r="A34" s="105"/>
      <c r="B34" s="1490" t="s">
        <v>175</v>
      </c>
      <c r="C34" s="1490"/>
      <c r="D34" s="1490"/>
      <c r="E34" s="1490"/>
      <c r="F34" s="1490"/>
      <c r="G34" s="1490"/>
      <c r="H34" s="1490"/>
      <c r="I34" s="1490"/>
      <c r="J34" s="1490"/>
      <c r="K34" s="1490"/>
      <c r="L34" s="1490"/>
      <c r="M34" s="1490"/>
      <c r="N34" s="1490"/>
      <c r="O34" s="1490"/>
      <c r="P34" s="1490"/>
      <c r="Q34" s="1490"/>
      <c r="R34" s="1490"/>
      <c r="S34" s="1490"/>
      <c r="T34" s="1490"/>
      <c r="U34" s="1490"/>
      <c r="V34" s="1490"/>
      <c r="W34" s="1490"/>
      <c r="X34" s="1490"/>
      <c r="Y34" s="1490"/>
      <c r="Z34" s="1490"/>
      <c r="AA34" s="1490"/>
      <c r="AB34" s="1490"/>
      <c r="AC34" s="1490"/>
      <c r="AD34" s="1490"/>
      <c r="AE34" s="1490"/>
      <c r="AF34" s="1490"/>
      <c r="AG34" s="1490"/>
      <c r="AH34" s="1490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51" t="s">
        <v>501</v>
      </c>
      <c r="C36" s="1251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1251"/>
      <c r="X36" s="1251"/>
      <c r="Y36" s="1251"/>
      <c r="Z36" s="1251"/>
      <c r="AA36" s="1251"/>
      <c r="AB36" s="1251"/>
      <c r="AC36" s="1251"/>
      <c r="AD36" s="1251"/>
      <c r="AE36" s="1251"/>
      <c r="AF36" s="1251"/>
      <c r="AG36" s="1251"/>
      <c r="AH36" s="1251"/>
      <c r="AI36" s="106"/>
    </row>
    <row r="37" spans="1:35">
      <c r="A37" s="105"/>
      <c r="B37" s="1251"/>
      <c r="C37" s="1251"/>
      <c r="D37" s="1251"/>
      <c r="E37" s="1251"/>
      <c r="F37" s="1251"/>
      <c r="G37" s="1251"/>
      <c r="H37" s="1251"/>
      <c r="I37" s="1251"/>
      <c r="J37" s="1251"/>
      <c r="K37" s="1251"/>
      <c r="L37" s="1251"/>
      <c r="M37" s="1251"/>
      <c r="N37" s="1251"/>
      <c r="O37" s="1251"/>
      <c r="P37" s="1251"/>
      <c r="Q37" s="1251"/>
      <c r="R37" s="1251"/>
      <c r="S37" s="1251"/>
      <c r="T37" s="1251"/>
      <c r="U37" s="1251"/>
      <c r="V37" s="1251"/>
      <c r="W37" s="1251"/>
      <c r="X37" s="1251"/>
      <c r="Y37" s="1251"/>
      <c r="Z37" s="1251"/>
      <c r="AA37" s="1251"/>
      <c r="AB37" s="1251"/>
      <c r="AC37" s="1251"/>
      <c r="AD37" s="1251"/>
      <c r="AE37" s="1251"/>
      <c r="AF37" s="1251"/>
      <c r="AG37" s="1251"/>
      <c r="AH37" s="1251"/>
      <c r="AI37" s="106"/>
    </row>
    <row r="38" spans="1:35">
      <c r="A38" s="105"/>
      <c r="B38" s="1251"/>
      <c r="C38" s="1251"/>
      <c r="D38" s="1251"/>
      <c r="E38" s="1251"/>
      <c r="F38" s="1251"/>
      <c r="G38" s="1251"/>
      <c r="H38" s="1251"/>
      <c r="I38" s="1251"/>
      <c r="J38" s="1251"/>
      <c r="K38" s="1251"/>
      <c r="L38" s="1251"/>
      <c r="M38" s="1251"/>
      <c r="N38" s="1251"/>
      <c r="O38" s="1251"/>
      <c r="P38" s="1251"/>
      <c r="Q38" s="1251"/>
      <c r="R38" s="1251"/>
      <c r="S38" s="1251"/>
      <c r="T38" s="1251"/>
      <c r="U38" s="1251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1"/>
      <c r="AF38" s="1251"/>
      <c r="AG38" s="1251"/>
      <c r="AH38" s="1251"/>
      <c r="AI38" s="106"/>
    </row>
    <row r="39" spans="1:35">
      <c r="A39" s="105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  <c r="Q39" s="1251"/>
      <c r="R39" s="1251"/>
      <c r="S39" s="1251"/>
      <c r="T39" s="1251"/>
      <c r="U39" s="1251"/>
      <c r="V39" s="1251"/>
      <c r="W39" s="1251"/>
      <c r="X39" s="1251"/>
      <c r="Y39" s="1251"/>
      <c r="Z39" s="1251"/>
      <c r="AA39" s="1251"/>
      <c r="AB39" s="1251"/>
      <c r="AC39" s="1251"/>
      <c r="AD39" s="1251"/>
      <c r="AE39" s="1251"/>
      <c r="AF39" s="1251"/>
      <c r="AG39" s="1251"/>
      <c r="AH39" s="1251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7"/>
      <c r="C41" s="1248"/>
      <c r="D41" s="1248"/>
      <c r="E41" s="1248"/>
      <c r="F41" s="1248"/>
      <c r="G41" s="1248"/>
      <c r="H41" s="1248"/>
      <c r="I41" s="1248"/>
      <c r="J41" s="1248"/>
      <c r="K41" s="1248"/>
      <c r="L41" s="1248"/>
      <c r="M41" s="1248"/>
      <c r="N41" s="1248"/>
      <c r="O41" s="1248"/>
      <c r="P41" s="1248"/>
      <c r="Q41" s="1248"/>
      <c r="R41" s="1248"/>
      <c r="S41" s="1248"/>
      <c r="T41" s="1248"/>
      <c r="U41" s="1248"/>
      <c r="V41" s="1248"/>
      <c r="W41" s="1248"/>
      <c r="X41" s="1248"/>
      <c r="Y41" s="1248"/>
      <c r="Z41" s="1248"/>
      <c r="AA41" s="1248"/>
      <c r="AB41" s="1248"/>
      <c r="AC41" s="1248"/>
      <c r="AD41" s="1248"/>
      <c r="AE41" s="1248"/>
      <c r="AF41" s="1248"/>
      <c r="AG41" s="1248"/>
      <c r="AH41" s="1249"/>
      <c r="AI41" s="106"/>
    </row>
    <row r="42" spans="1:35">
      <c r="A42" s="105"/>
      <c r="B42" s="1500"/>
      <c r="C42" s="1501"/>
      <c r="D42" s="1501"/>
      <c r="E42" s="1501"/>
      <c r="F42" s="1501"/>
      <c r="G42" s="1501"/>
      <c r="H42" s="1501"/>
      <c r="I42" s="1501"/>
      <c r="J42" s="1501"/>
      <c r="K42" s="1501"/>
      <c r="L42" s="1501"/>
      <c r="M42" s="1501"/>
      <c r="N42" s="1501"/>
      <c r="O42" s="1501"/>
      <c r="P42" s="1501"/>
      <c r="Q42" s="1501"/>
      <c r="R42" s="1501"/>
      <c r="S42" s="1501"/>
      <c r="T42" s="1501"/>
      <c r="U42" s="1501"/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2"/>
      <c r="AI42" s="106"/>
    </row>
    <row r="43" spans="1:35">
      <c r="A43" s="105"/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H43" s="803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91"/>
      <c r="S44" s="1491"/>
      <c r="T44" s="1491"/>
      <c r="U44" s="1491"/>
      <c r="V44" s="1491"/>
      <c r="W44" s="1491"/>
      <c r="X44" s="1491"/>
      <c r="Y44" s="1491"/>
      <c r="Z44" s="1491"/>
      <c r="AA44" s="1491"/>
      <c r="AB44" s="1491"/>
      <c r="AC44" s="1491"/>
      <c r="AD44" s="1491"/>
      <c r="AE44" s="1491"/>
      <c r="AF44" s="1491"/>
      <c r="AG44" s="1491"/>
      <c r="AH44" s="1491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1504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4"/>
      <c r="D47" s="1504"/>
      <c r="E47" s="1504"/>
      <c r="F47" s="1504"/>
      <c r="G47" s="1504"/>
      <c r="H47" s="1504"/>
      <c r="I47" s="1504"/>
      <c r="J47" s="1504"/>
      <c r="K47" s="1504"/>
      <c r="L47" s="1504"/>
      <c r="M47" s="1504"/>
      <c r="N47" s="1504"/>
      <c r="O47" s="1504"/>
      <c r="P47" s="1504"/>
      <c r="Q47" s="1504"/>
      <c r="R47" s="1504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4" t="s">
        <v>173</v>
      </c>
      <c r="C49" s="1464"/>
      <c r="D49" s="1464"/>
      <c r="E49" s="1464"/>
      <c r="F49" s="1464"/>
      <c r="G49" s="1464"/>
      <c r="H49" s="1464"/>
      <c r="I49" s="1464"/>
      <c r="J49" s="1464"/>
      <c r="K49" s="1464"/>
      <c r="L49" s="1464"/>
      <c r="M49" s="1464"/>
      <c r="N49" s="1464"/>
      <c r="O49" s="1464"/>
      <c r="P49" s="1464"/>
      <c r="Q49" s="1464"/>
      <c r="R49" s="1464"/>
      <c r="S49" s="1464"/>
      <c r="T49" s="232"/>
      <c r="U49" s="1262" t="s">
        <v>586</v>
      </c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90" t="s">
        <v>176</v>
      </c>
      <c r="C51" s="1490"/>
      <c r="D51" s="1490"/>
      <c r="E51" s="1490"/>
      <c r="F51" s="1490"/>
      <c r="G51" s="1490"/>
      <c r="H51" s="1490"/>
      <c r="I51" s="1490"/>
      <c r="J51" s="1490"/>
      <c r="K51" s="1490"/>
      <c r="L51" s="1490"/>
      <c r="M51" s="1490"/>
      <c r="N51" s="1490"/>
      <c r="O51" s="1490"/>
      <c r="P51" s="1490"/>
      <c r="Q51" s="1490"/>
      <c r="R51" s="1490"/>
      <c r="S51" s="1490"/>
      <c r="T51" s="1490"/>
      <c r="U51" s="1490"/>
      <c r="V51" s="1490"/>
      <c r="W51" s="1490"/>
      <c r="X51" s="1490"/>
      <c r="Y51" s="1490"/>
      <c r="Z51" s="1490"/>
      <c r="AA51" s="1490"/>
      <c r="AB51" s="1490"/>
      <c r="AC51" s="1490"/>
      <c r="AD51" s="1490"/>
      <c r="AE51" s="1490"/>
      <c r="AF51" s="1490"/>
      <c r="AG51" s="1490"/>
      <c r="AH51" s="1490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7"/>
      <c r="C53" s="1248"/>
      <c r="D53" s="1248"/>
      <c r="E53" s="1248"/>
      <c r="F53" s="1248"/>
      <c r="G53" s="1248"/>
      <c r="H53" s="1248"/>
      <c r="I53" s="1248"/>
      <c r="J53" s="1248"/>
      <c r="K53" s="1248"/>
      <c r="L53" s="1248"/>
      <c r="M53" s="1248"/>
      <c r="N53" s="1248"/>
      <c r="O53" s="1248"/>
      <c r="P53" s="1248"/>
      <c r="Q53" s="1248"/>
      <c r="R53" s="1248"/>
      <c r="S53" s="1248"/>
      <c r="T53" s="1248"/>
      <c r="U53" s="1248"/>
      <c r="V53" s="1248"/>
      <c r="W53" s="1248"/>
      <c r="X53" s="1248"/>
      <c r="Y53" s="1248"/>
      <c r="Z53" s="1248"/>
      <c r="AA53" s="1248"/>
      <c r="AB53" s="1248"/>
      <c r="AC53" s="1248"/>
      <c r="AD53" s="1248"/>
      <c r="AE53" s="1248"/>
      <c r="AF53" s="1248"/>
      <c r="AG53" s="1248"/>
      <c r="AH53" s="1249"/>
      <c r="AI53" s="106"/>
    </row>
    <row r="54" spans="1:36">
      <c r="A54" s="105"/>
      <c r="B54" s="1500"/>
      <c r="C54" s="1501"/>
      <c r="D54" s="1501"/>
      <c r="E54" s="1501"/>
      <c r="F54" s="1501"/>
      <c r="G54" s="1501"/>
      <c r="H54" s="1501"/>
      <c r="I54" s="1501"/>
      <c r="J54" s="1501"/>
      <c r="K54" s="1501"/>
      <c r="L54" s="1501"/>
      <c r="M54" s="1501"/>
      <c r="N54" s="1501"/>
      <c r="O54" s="1501"/>
      <c r="P54" s="1501"/>
      <c r="Q54" s="1501"/>
      <c r="R54" s="1501"/>
      <c r="S54" s="1501"/>
      <c r="T54" s="1501"/>
      <c r="U54" s="1501"/>
      <c r="V54" s="1501"/>
      <c r="W54" s="1501"/>
      <c r="X54" s="1501"/>
      <c r="Y54" s="1501"/>
      <c r="Z54" s="1501"/>
      <c r="AA54" s="1501"/>
      <c r="AB54" s="1501"/>
      <c r="AC54" s="1501"/>
      <c r="AD54" s="1501"/>
      <c r="AE54" s="1501"/>
      <c r="AF54" s="1501"/>
      <c r="AG54" s="1501"/>
      <c r="AH54" s="1502"/>
      <c r="AI54" s="106"/>
    </row>
    <row r="55" spans="1:36">
      <c r="A55" s="105"/>
      <c r="B55" s="801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3"/>
      <c r="AI55" s="106"/>
    </row>
    <row r="56" spans="1:36" ht="12.75" customHeight="1">
      <c r="A56" s="105"/>
      <c r="B56" s="1491" t="s">
        <v>515</v>
      </c>
      <c r="C56" s="1491"/>
      <c r="D56" s="1491"/>
      <c r="E56" s="1491"/>
      <c r="F56" s="1491"/>
      <c r="G56" s="1491"/>
      <c r="H56" s="1491"/>
      <c r="I56" s="1491"/>
      <c r="J56" s="1491"/>
      <c r="K56" s="1491"/>
      <c r="L56" s="1491"/>
      <c r="M56" s="1491"/>
      <c r="N56" s="1491"/>
      <c r="O56" s="1491"/>
      <c r="P56" s="1491"/>
      <c r="Q56" s="1491"/>
      <c r="R56" s="1491"/>
      <c r="S56" s="1491"/>
      <c r="T56" s="1491"/>
      <c r="U56" s="1491"/>
      <c r="V56" s="1491"/>
      <c r="W56" s="1491"/>
      <c r="X56" s="1491"/>
      <c r="Y56" s="1491"/>
      <c r="Z56" s="1491"/>
      <c r="AA56" s="1491"/>
      <c r="AB56" s="1491"/>
      <c r="AC56" s="1491"/>
      <c r="AD56" s="1491"/>
      <c r="AE56" s="1491"/>
      <c r="AF56" s="1491"/>
      <c r="AG56" s="1491"/>
      <c r="AH56" s="1491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51" t="s">
        <v>177</v>
      </c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  <c r="Q58" s="1251"/>
      <c r="R58" s="1251"/>
      <c r="S58" s="1251"/>
      <c r="T58" s="1251"/>
      <c r="U58" s="1251"/>
      <c r="V58" s="1251"/>
      <c r="W58" s="1251"/>
      <c r="X58" s="1251"/>
      <c r="Y58" s="1251"/>
      <c r="Z58" s="1251"/>
      <c r="AA58" s="1251"/>
      <c r="AB58" s="1251"/>
      <c r="AC58" s="1251"/>
      <c r="AD58" s="1251"/>
      <c r="AE58" s="1251"/>
      <c r="AF58" s="1251"/>
      <c r="AG58" s="1251"/>
      <c r="AH58" s="1251"/>
      <c r="AI58" s="241"/>
    </row>
    <row r="59" spans="1:36" ht="15.75" customHeight="1">
      <c r="A59" s="242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  <c r="Q59" s="1251"/>
      <c r="R59" s="1251"/>
      <c r="S59" s="1251"/>
      <c r="T59" s="1251"/>
      <c r="U59" s="1251"/>
      <c r="V59" s="1251"/>
      <c r="W59" s="1251"/>
      <c r="X59" s="1251"/>
      <c r="Y59" s="1251"/>
      <c r="Z59" s="1251"/>
      <c r="AA59" s="1251"/>
      <c r="AB59" s="1251"/>
      <c r="AC59" s="1251"/>
      <c r="AD59" s="1251"/>
      <c r="AE59" s="1251"/>
      <c r="AF59" s="1251"/>
      <c r="AG59" s="1251"/>
      <c r="AH59" s="1251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4"/>
      <c r="D61" s="1504"/>
      <c r="E61" s="1504"/>
      <c r="F61" s="1504"/>
      <c r="G61" s="1504"/>
      <c r="H61" s="1504"/>
      <c r="I61" s="1504"/>
      <c r="J61" s="1504"/>
      <c r="K61" s="1504"/>
      <c r="L61" s="1504"/>
      <c r="M61" s="1504"/>
      <c r="N61" s="1504"/>
      <c r="O61" s="1504"/>
      <c r="P61" s="1504"/>
      <c r="Q61" s="1504"/>
      <c r="R61" s="1504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4"/>
      <c r="D62" s="1504"/>
      <c r="E62" s="1504"/>
      <c r="F62" s="1504"/>
      <c r="G62" s="1504"/>
      <c r="H62" s="1504"/>
      <c r="I62" s="1504"/>
      <c r="J62" s="1504"/>
      <c r="K62" s="1504"/>
      <c r="L62" s="1504"/>
      <c r="M62" s="1504"/>
      <c r="N62" s="1504"/>
      <c r="O62" s="1504"/>
      <c r="P62" s="1504"/>
      <c r="Q62" s="1504"/>
      <c r="R62" s="1504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4" t="s">
        <v>721</v>
      </c>
      <c r="C64" s="1464"/>
      <c r="D64" s="1464"/>
      <c r="E64" s="1464"/>
      <c r="F64" s="1464"/>
      <c r="G64" s="1464"/>
      <c r="H64" s="1464"/>
      <c r="I64" s="1464"/>
      <c r="J64" s="1464"/>
      <c r="K64" s="1464"/>
      <c r="L64" s="1464"/>
      <c r="M64" s="1464"/>
      <c r="N64" s="1464"/>
      <c r="O64" s="1464"/>
      <c r="P64" s="1464"/>
      <c r="Q64" s="1464"/>
      <c r="R64" s="1464"/>
      <c r="S64" s="1464"/>
      <c r="T64" s="232"/>
      <c r="U64" s="1262" t="s">
        <v>586</v>
      </c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06"/>
      <c r="AJ64" s="240"/>
    </row>
    <row r="65" spans="1:35" ht="15.75" customHeight="1">
      <c r="A65" s="1465" t="s">
        <v>499</v>
      </c>
      <c r="B65" s="1466"/>
      <c r="C65" s="1466"/>
      <c r="D65" s="1466"/>
      <c r="E65" s="1466"/>
      <c r="F65" s="1466"/>
      <c r="G65" s="1466"/>
      <c r="H65" s="1466"/>
      <c r="I65" s="1466"/>
      <c r="J65" s="1466"/>
      <c r="K65" s="1466"/>
      <c r="L65" s="1466"/>
      <c r="M65" s="1466"/>
      <c r="N65" s="1466"/>
      <c r="O65" s="1466"/>
      <c r="P65" s="1466"/>
      <c r="Q65" s="1466"/>
      <c r="R65" s="1466"/>
      <c r="S65" s="1466"/>
      <c r="T65" s="1466"/>
      <c r="U65" s="1466"/>
      <c r="V65" s="1466"/>
      <c r="W65" s="1466"/>
      <c r="X65" s="1466"/>
      <c r="Y65" s="1466"/>
      <c r="Z65" s="1466"/>
      <c r="AA65" s="1466"/>
      <c r="AB65" s="1466"/>
      <c r="AC65" s="1466"/>
      <c r="AD65" s="1466"/>
      <c r="AE65" s="1466"/>
      <c r="AF65" s="1466"/>
      <c r="AG65" s="1466"/>
      <c r="AH65" s="1466"/>
      <c r="AI65" s="236"/>
    </row>
    <row r="66" spans="1:35" ht="21" customHeight="1">
      <c r="A66" s="1505" t="s">
        <v>969</v>
      </c>
      <c r="B66" s="1506"/>
      <c r="C66" s="1506"/>
      <c r="D66" s="1506"/>
      <c r="E66" s="1506"/>
      <c r="F66" s="1506"/>
      <c r="G66" s="1506"/>
      <c r="H66" s="1506"/>
      <c r="I66" s="1506"/>
      <c r="J66" s="1506"/>
      <c r="K66" s="1506"/>
      <c r="L66" s="1506"/>
      <c r="M66" s="1506"/>
      <c r="N66" s="1506"/>
      <c r="O66" s="1506"/>
      <c r="P66" s="1506"/>
      <c r="Q66" s="1506"/>
      <c r="R66" s="1506"/>
      <c r="S66" s="1506"/>
      <c r="T66" s="1506"/>
      <c r="U66" s="1506"/>
      <c r="V66" s="1506"/>
      <c r="W66" s="1506"/>
      <c r="X66" s="1506"/>
      <c r="Y66" s="1506"/>
      <c r="Z66" s="1506"/>
      <c r="AA66" s="1506"/>
      <c r="AB66" s="1506"/>
      <c r="AC66" s="1506"/>
      <c r="AD66" s="1506"/>
      <c r="AE66" s="1506"/>
      <c r="AF66" s="1506"/>
      <c r="AG66" s="1506"/>
      <c r="AH66" s="1506"/>
      <c r="AI66" s="1507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A37" zoomScaleNormal="100" zoomScaleSheetLayoutView="100" workbookViewId="0">
      <selection activeCell="A51" sqref="A51:O51"/>
    </sheetView>
  </sheetViews>
  <sheetFormatPr defaultColWidth="9.109375" defaultRowHeight="13.2"/>
  <cols>
    <col min="1" max="1" width="2.5546875" style="53" customWidth="1"/>
    <col min="2" max="2" width="3.109375" style="53" customWidth="1"/>
    <col min="3" max="3" width="58.44140625" style="53" customWidth="1"/>
    <col min="4" max="9" width="13.5546875" style="53" customWidth="1"/>
    <col min="10" max="10" width="1.5546875" style="53" customWidth="1"/>
    <col min="11" max="11" width="9" style="53" customWidth="1"/>
    <col min="12" max="16384" width="9.10937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9" t="s">
        <v>891</v>
      </c>
      <c r="C4" s="1509"/>
      <c r="D4" s="1509"/>
      <c r="E4" s="197"/>
      <c r="F4" s="197"/>
      <c r="G4" s="197"/>
      <c r="H4" s="197"/>
      <c r="I4" s="197"/>
    </row>
    <row r="5" spans="2:11" ht="2.25" customHeight="1">
      <c r="B5" s="1509"/>
      <c r="C5" s="1509"/>
      <c r="D5" s="1509"/>
      <c r="E5" s="197"/>
      <c r="F5" s="197"/>
      <c r="G5" s="197"/>
      <c r="H5" s="197"/>
      <c r="I5" s="197"/>
    </row>
    <row r="6" spans="2:11" ht="12" customHeight="1">
      <c r="B6" s="1485"/>
      <c r="C6" s="1485"/>
      <c r="D6" s="1485"/>
      <c r="E6" s="1485"/>
      <c r="F6" s="1485"/>
      <c r="G6" s="1485"/>
      <c r="H6" s="1485"/>
      <c r="I6" s="1485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7" t="s">
        <v>633</v>
      </c>
      <c r="C8" s="1517"/>
      <c r="D8" s="1517"/>
      <c r="E8" s="1517"/>
      <c r="F8" s="1517"/>
      <c r="G8" s="1517"/>
      <c r="H8" s="1517"/>
      <c r="I8" s="1517"/>
      <c r="K8" s="216"/>
    </row>
    <row r="9" spans="2:11" ht="12.75" customHeight="1">
      <c r="B9" s="1518" t="s">
        <v>437</v>
      </c>
      <c r="C9" s="1518"/>
      <c r="D9" s="1519" t="s">
        <v>438</v>
      </c>
      <c r="E9" s="1519"/>
      <c r="F9" s="1519"/>
      <c r="G9" s="1519"/>
      <c r="H9" s="1519"/>
      <c r="I9" s="1519"/>
    </row>
    <row r="10" spans="2:11">
      <c r="B10" s="1518"/>
      <c r="C10" s="1518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15" t="s">
        <v>678</v>
      </c>
      <c r="C11" s="1515"/>
      <c r="D11" s="416"/>
      <c r="E11" s="416"/>
      <c r="F11" s="416"/>
      <c r="G11" s="416"/>
      <c r="H11" s="416"/>
      <c r="I11" s="416"/>
    </row>
    <row r="12" spans="2:11" ht="13.5" customHeight="1">
      <c r="B12" s="1515" t="s">
        <v>640</v>
      </c>
      <c r="C12" s="1515"/>
      <c r="D12" s="417"/>
      <c r="E12" s="417"/>
      <c r="F12" s="417"/>
      <c r="G12" s="417"/>
      <c r="H12" s="417"/>
      <c r="I12" s="417"/>
    </row>
    <row r="13" spans="2:11" ht="15" customHeight="1">
      <c r="B13" s="1515" t="s">
        <v>439</v>
      </c>
      <c r="C13" s="1515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5" t="s">
        <v>641</v>
      </c>
      <c r="C14" s="1515"/>
      <c r="D14" s="414"/>
      <c r="E14" s="414"/>
      <c r="F14" s="414"/>
      <c r="G14" s="414"/>
      <c r="H14" s="414"/>
      <c r="I14" s="414"/>
    </row>
    <row r="15" spans="2:11" ht="15" customHeight="1">
      <c r="B15" s="1515" t="s">
        <v>642</v>
      </c>
      <c r="C15" s="1515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6" t="s">
        <v>643</v>
      </c>
      <c r="C17" s="1516"/>
      <c r="D17" s="1516"/>
      <c r="E17" s="1516"/>
      <c r="F17" s="1516"/>
      <c r="G17" s="1516"/>
      <c r="H17" s="1516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8" t="s">
        <v>646</v>
      </c>
      <c r="C22" s="1459"/>
      <c r="D22" s="1459"/>
      <c r="E22" s="1459"/>
      <c r="F22" s="1459"/>
      <c r="G22" s="1459"/>
      <c r="H22" s="1459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7" t="str">
        <f>IF(B_III_tyt_oper="","",B_III_tyt_oper)</f>
        <v/>
      </c>
      <c r="D24" s="1248"/>
      <c r="E24" s="1248"/>
      <c r="F24" s="1248"/>
      <c r="G24" s="1248"/>
      <c r="H24" s="1249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500"/>
      <c r="D25" s="1501"/>
      <c r="E25" s="1501"/>
      <c r="F25" s="1501"/>
      <c r="G25" s="1501"/>
      <c r="H25" s="1502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500"/>
      <c r="D26" s="1501"/>
      <c r="E26" s="1501"/>
      <c r="F26" s="1501"/>
      <c r="G26" s="1501"/>
      <c r="H26" s="1502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01"/>
      <c r="D27" s="802"/>
      <c r="E27" s="802"/>
      <c r="F27" s="802"/>
      <c r="G27" s="802"/>
      <c r="H27" s="803"/>
      <c r="I27" s="172"/>
      <c r="J27" s="93"/>
      <c r="K27" s="93"/>
      <c r="L27" s="93"/>
      <c r="M27" s="93"/>
    </row>
    <row r="28" spans="1:13" s="168" customFormat="1" ht="12.75" customHeight="1">
      <c r="A28" s="53"/>
      <c r="B28" s="1510" t="s">
        <v>171</v>
      </c>
      <c r="C28" s="1491"/>
      <c r="D28" s="1491"/>
      <c r="E28" s="1491"/>
      <c r="F28" s="1491"/>
      <c r="G28" s="1491"/>
      <c r="H28" s="1491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11" t="s">
        <v>647</v>
      </c>
      <c r="C30" s="1512"/>
      <c r="D30" s="1512"/>
      <c r="E30" s="1512"/>
      <c r="F30" s="1512"/>
      <c r="G30" s="1512"/>
      <c r="H30" s="1512"/>
      <c r="I30" s="256"/>
    </row>
    <row r="31" spans="1:13" ht="14.25" customHeight="1">
      <c r="B31" s="1511"/>
      <c r="C31" s="1512"/>
      <c r="D31" s="1512"/>
      <c r="E31" s="1512"/>
      <c r="F31" s="1512"/>
      <c r="G31" s="1512"/>
      <c r="H31" s="1512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3"/>
      <c r="I36" s="1512"/>
    </row>
    <row r="37" spans="2:10" ht="10.5" customHeight="1">
      <c r="B37" s="260"/>
      <c r="C37" s="1514"/>
      <c r="D37" s="1514"/>
      <c r="E37" s="1514"/>
      <c r="H37" s="1513"/>
      <c r="I37" s="1512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9" t="s">
        <v>440</v>
      </c>
      <c r="I41" s="1459"/>
      <c r="J41" s="264"/>
    </row>
    <row r="42" spans="2:10" ht="67.5" customHeight="1">
      <c r="B42" s="260"/>
      <c r="C42" s="1508"/>
      <c r="D42" s="1508"/>
      <c r="E42" s="266"/>
      <c r="F42" s="267" t="s">
        <v>441</v>
      </c>
      <c r="G42" s="261"/>
      <c r="H42" s="1425" t="s">
        <v>587</v>
      </c>
      <c r="I42" s="1425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25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612" customWidth="1"/>
    <col min="2" max="2" width="0.88671875" style="612" customWidth="1"/>
    <col min="3" max="37" width="2.88671875" style="612" customWidth="1"/>
    <col min="38" max="38" width="1.5546875" style="612" customWidth="1"/>
    <col min="39" max="39" width="8.5546875" style="612" customWidth="1"/>
    <col min="40" max="16384" width="9.109375" style="612"/>
  </cols>
  <sheetData>
    <row r="1" spans="1:38" ht="6.75" customHeight="1"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1541"/>
      <c r="Q1" s="1541"/>
      <c r="R1" s="1541"/>
      <c r="AG1" s="1542"/>
      <c r="AH1" s="1542"/>
      <c r="AI1" s="1542"/>
      <c r="AJ1" s="1542"/>
      <c r="AK1" s="1542"/>
    </row>
    <row r="2" spans="1:38" ht="15.9" customHeight="1">
      <c r="C2" s="1541"/>
      <c r="D2" s="1541"/>
      <c r="E2" s="1541"/>
      <c r="F2" s="1541"/>
      <c r="G2" s="1541"/>
      <c r="H2" s="1541"/>
      <c r="I2" s="1541"/>
      <c r="J2" s="1541"/>
      <c r="K2" s="1541"/>
      <c r="L2" s="1541"/>
      <c r="M2" s="1541"/>
      <c r="N2" s="1541"/>
      <c r="O2" s="1541"/>
      <c r="P2" s="1541"/>
      <c r="Q2" s="1541"/>
      <c r="R2" s="1541"/>
      <c r="Z2" s="613"/>
      <c r="AA2" s="613"/>
      <c r="AB2" s="613"/>
      <c r="AC2" s="614"/>
      <c r="AD2" s="614"/>
      <c r="AE2" s="614"/>
      <c r="AF2" s="614"/>
      <c r="AG2" s="1543" t="s">
        <v>436</v>
      </c>
      <c r="AH2" s="1544"/>
      <c r="AI2" s="1544"/>
      <c r="AJ2" s="1544"/>
      <c r="AK2" s="1545"/>
      <c r="AL2" s="613"/>
    </row>
    <row r="3" spans="1:38" ht="34.5" customHeight="1">
      <c r="A3" s="1546" t="s">
        <v>812</v>
      </c>
      <c r="B3" s="1546"/>
      <c r="C3" s="1546"/>
      <c r="D3" s="1546"/>
      <c r="E3" s="1546"/>
      <c r="F3" s="1546"/>
      <c r="G3" s="1546"/>
      <c r="H3" s="1546"/>
      <c r="I3" s="1546"/>
      <c r="J3" s="1546"/>
      <c r="K3" s="1546"/>
      <c r="L3" s="1546"/>
      <c r="M3" s="1546"/>
      <c r="N3" s="1546"/>
      <c r="O3" s="1546"/>
      <c r="P3" s="1546"/>
      <c r="Q3" s="1546"/>
      <c r="R3" s="1546"/>
      <c r="S3" s="1546"/>
      <c r="T3" s="1546"/>
      <c r="U3" s="1546"/>
      <c r="V3" s="1546"/>
      <c r="W3" s="1546"/>
      <c r="X3" s="1546"/>
      <c r="Y3" s="1546"/>
      <c r="Z3" s="1546"/>
      <c r="AA3" s="1546"/>
      <c r="AB3" s="1546"/>
      <c r="AC3" s="1546"/>
      <c r="AD3" s="1546"/>
      <c r="AE3" s="1546"/>
      <c r="AF3" s="1546"/>
      <c r="AG3" s="1546"/>
      <c r="AH3" s="1546"/>
      <c r="AI3" s="1546"/>
      <c r="AJ3" s="1546"/>
      <c r="AK3" s="1546"/>
      <c r="AL3" s="1546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8"/>
      <c r="E5" s="1549"/>
      <c r="F5" s="1550" t="s">
        <v>800</v>
      </c>
      <c r="G5" s="1294"/>
      <c r="H5" s="1294"/>
      <c r="I5" s="1294"/>
      <c r="J5" s="1294"/>
      <c r="K5" s="1294"/>
      <c r="L5" s="1294"/>
      <c r="M5" s="1294"/>
      <c r="N5" s="1294"/>
      <c r="O5" s="1294"/>
      <c r="P5" s="615"/>
      <c r="Q5" s="615"/>
      <c r="R5" s="1548"/>
      <c r="S5" s="1549"/>
      <c r="T5" s="1550" t="s">
        <v>799</v>
      </c>
      <c r="U5" s="1294"/>
      <c r="V5" s="1294"/>
      <c r="W5" s="1294"/>
      <c r="X5" s="1294"/>
      <c r="Y5" s="1294"/>
      <c r="Z5" s="1294"/>
      <c r="AA5" s="1294"/>
      <c r="AB5" s="1294"/>
      <c r="AC5" s="1294"/>
      <c r="AD5" s="1294"/>
      <c r="AE5" s="1294"/>
      <c r="AF5" s="1294"/>
      <c r="AG5" s="1294"/>
      <c r="AH5" s="1294"/>
      <c r="AI5" s="1294"/>
      <c r="AJ5" s="1294"/>
      <c r="AK5" s="615"/>
      <c r="AL5" s="615"/>
    </row>
    <row r="6" spans="1:38" ht="20.25" customHeight="1"/>
    <row r="7" spans="1:38" ht="15" customHeight="1">
      <c r="A7" s="1539" t="s">
        <v>734</v>
      </c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1539"/>
      <c r="AJ7" s="1539"/>
      <c r="AK7" s="1539"/>
      <c r="AL7" s="1539"/>
    </row>
    <row r="8" spans="1:38" ht="12" customHeight="1">
      <c r="A8" s="616"/>
      <c r="B8" s="616"/>
      <c r="C8" s="1557" t="s">
        <v>735</v>
      </c>
      <c r="D8" s="1557"/>
      <c r="E8" s="1557"/>
      <c r="F8" s="1557"/>
      <c r="G8" s="1557"/>
      <c r="H8" s="1557"/>
      <c r="I8" s="1557"/>
      <c r="J8" s="1557"/>
      <c r="K8" s="1557"/>
      <c r="L8" s="1557" t="s">
        <v>736</v>
      </c>
      <c r="M8" s="1557"/>
      <c r="N8" s="1557"/>
      <c r="O8" s="1557"/>
      <c r="P8" s="1557"/>
      <c r="Q8" s="1557"/>
      <c r="R8" s="1557"/>
      <c r="S8" s="1557"/>
      <c r="T8" s="1557" t="s">
        <v>737</v>
      </c>
      <c r="U8" s="1557"/>
      <c r="V8" s="1557"/>
      <c r="W8" s="1557"/>
      <c r="X8" s="1557"/>
      <c r="Y8" s="1557"/>
      <c r="Z8" s="1557"/>
      <c r="AA8" s="1557"/>
      <c r="AB8" s="1557"/>
      <c r="AC8" s="1558" t="s">
        <v>738</v>
      </c>
      <c r="AD8" s="1558"/>
      <c r="AE8" s="1558"/>
      <c r="AF8" s="1558"/>
      <c r="AG8" s="1558"/>
      <c r="AH8" s="1558"/>
      <c r="AI8" s="1558"/>
      <c r="AJ8" s="1558"/>
      <c r="AK8" s="1558"/>
      <c r="AL8" s="616"/>
    </row>
    <row r="9" spans="1:38" ht="17.25" customHeight="1">
      <c r="A9" s="616"/>
      <c r="B9" s="616"/>
      <c r="C9" s="1547"/>
      <c r="D9" s="1547"/>
      <c r="E9" s="1547"/>
      <c r="F9" s="1547"/>
      <c r="G9" s="1547"/>
      <c r="H9" s="1547"/>
      <c r="I9" s="1547"/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1547"/>
      <c r="AD9" s="1547"/>
      <c r="AE9" s="1547"/>
      <c r="AF9" s="1547"/>
      <c r="AG9" s="1547"/>
      <c r="AH9" s="1547"/>
      <c r="AI9" s="1547"/>
      <c r="AJ9" s="1547"/>
      <c r="AK9" s="1547"/>
      <c r="AL9" s="616"/>
    </row>
    <row r="10" spans="1:38" ht="6" customHeight="1"/>
    <row r="11" spans="1:38" ht="15" customHeight="1">
      <c r="A11" s="1539" t="s">
        <v>739</v>
      </c>
      <c r="B11" s="1539"/>
      <c r="C11" s="1539"/>
      <c r="D11" s="1539"/>
      <c r="E11" s="1539"/>
      <c r="F11" s="1539"/>
      <c r="G11" s="1539"/>
      <c r="H11" s="1539"/>
      <c r="I11" s="1539"/>
      <c r="J11" s="1539"/>
      <c r="K11" s="1539"/>
      <c r="L11" s="1539"/>
      <c r="M11" s="1539"/>
      <c r="N11" s="1539"/>
      <c r="O11" s="1539"/>
      <c r="P11" s="1539"/>
      <c r="Q11" s="1539"/>
      <c r="R11" s="1539"/>
      <c r="S11" s="1539"/>
      <c r="T11" s="1539"/>
      <c r="U11" s="1539"/>
      <c r="V11" s="1539"/>
      <c r="W11" s="1539"/>
      <c r="X11" s="1539"/>
      <c r="Y11" s="1539"/>
      <c r="Z11" s="1539"/>
      <c r="AA11" s="1539"/>
      <c r="AB11" s="1539"/>
      <c r="AC11" s="1539"/>
      <c r="AD11" s="1539"/>
      <c r="AE11" s="1539"/>
      <c r="AF11" s="1539"/>
      <c r="AG11" s="1539"/>
      <c r="AH11" s="1539"/>
      <c r="AI11" s="1539"/>
      <c r="AJ11" s="1539"/>
      <c r="AK11" s="1539"/>
      <c r="AL11" s="1539"/>
    </row>
    <row r="12" spans="1:38" ht="21.6" customHeight="1">
      <c r="C12" s="1575" t="s">
        <v>813</v>
      </c>
      <c r="D12" s="1575"/>
      <c r="E12" s="1575"/>
      <c r="F12" s="1575"/>
      <c r="G12" s="1575"/>
      <c r="H12" s="1575"/>
      <c r="I12" s="1575"/>
      <c r="J12" s="1575"/>
      <c r="K12" s="1575"/>
      <c r="L12" s="1575"/>
      <c r="M12" s="1575"/>
      <c r="N12" s="1575"/>
      <c r="O12" s="1576"/>
      <c r="P12" s="1577"/>
      <c r="Q12" s="1577"/>
      <c r="R12" s="1577"/>
      <c r="S12" s="1577"/>
      <c r="T12" s="1577"/>
      <c r="U12" s="1577"/>
      <c r="V12" s="1577"/>
      <c r="W12" s="1577"/>
      <c r="X12" s="1577"/>
      <c r="Y12" s="1577"/>
      <c r="Z12" s="1577"/>
      <c r="AA12" s="1577"/>
      <c r="AB12" s="1577"/>
      <c r="AC12" s="1577"/>
      <c r="AD12" s="1577"/>
      <c r="AE12" s="1577"/>
      <c r="AF12" s="1577"/>
      <c r="AG12" s="1577"/>
      <c r="AH12" s="1577"/>
      <c r="AI12" s="1577"/>
      <c r="AJ12" s="1577"/>
      <c r="AK12" s="1578"/>
    </row>
    <row r="13" spans="1:38" ht="3" customHeight="1"/>
    <row r="14" spans="1:38" ht="12.75" customHeight="1">
      <c r="C14" s="1527" t="s">
        <v>814</v>
      </c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 t="s">
        <v>815</v>
      </c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 t="s">
        <v>816</v>
      </c>
      <c r="AA14" s="1527"/>
      <c r="AB14" s="1527"/>
      <c r="AC14" s="1527"/>
      <c r="AD14" s="1527"/>
      <c r="AE14" s="1527"/>
      <c r="AF14" s="1527"/>
      <c r="AG14" s="1527"/>
      <c r="AH14" s="1527"/>
      <c r="AI14" s="1527"/>
      <c r="AJ14" s="1527"/>
      <c r="AK14" s="1527"/>
    </row>
    <row r="15" spans="1:38" ht="27.6" customHeight="1"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3"/>
      <c r="O15" s="1524"/>
      <c r="P15" s="1525"/>
      <c r="Q15" s="1525"/>
      <c r="R15" s="1525"/>
      <c r="S15" s="1525"/>
      <c r="T15" s="1525"/>
      <c r="U15" s="1525"/>
      <c r="V15" s="1525"/>
      <c r="W15" s="1525"/>
      <c r="X15" s="1525"/>
      <c r="Y15" s="1526"/>
      <c r="Z15" s="1524"/>
      <c r="AA15" s="1525"/>
      <c r="AB15" s="1525"/>
      <c r="AC15" s="1525"/>
      <c r="AD15" s="1525"/>
      <c r="AE15" s="1525"/>
      <c r="AF15" s="1525"/>
      <c r="AG15" s="1525"/>
      <c r="AH15" s="1525"/>
      <c r="AI15" s="1525"/>
      <c r="AJ15" s="1525"/>
      <c r="AK15" s="1526"/>
    </row>
    <row r="16" spans="1:38" ht="6" customHeight="1">
      <c r="C16" s="1565"/>
      <c r="D16" s="1565"/>
      <c r="E16" s="1565"/>
      <c r="F16" s="1565"/>
      <c r="G16" s="1565"/>
      <c r="H16" s="1565"/>
      <c r="I16" s="1565"/>
      <c r="J16" s="1565"/>
      <c r="K16" s="617"/>
      <c r="L16" s="1565"/>
      <c r="M16" s="1565"/>
      <c r="N16" s="1565"/>
      <c r="O16" s="1565"/>
      <c r="P16" s="1565"/>
      <c r="Q16" s="1565"/>
      <c r="R16" s="1565"/>
      <c r="S16" s="1565"/>
    </row>
    <row r="17" spans="1:38" ht="15" customHeight="1">
      <c r="A17" s="1539" t="s">
        <v>740</v>
      </c>
      <c r="B17" s="1539"/>
      <c r="C17" s="1539"/>
      <c r="D17" s="1539"/>
      <c r="E17" s="1539"/>
      <c r="F17" s="1539"/>
      <c r="G17" s="1539"/>
      <c r="H17" s="1539"/>
      <c r="I17" s="1539"/>
      <c r="J17" s="1539"/>
      <c r="K17" s="1539"/>
      <c r="L17" s="1539"/>
      <c r="M17" s="1539"/>
      <c r="N17" s="1539"/>
      <c r="O17" s="1539"/>
      <c r="P17" s="1539"/>
      <c r="Q17" s="1539"/>
      <c r="R17" s="1539"/>
      <c r="S17" s="1539"/>
      <c r="T17" s="1539"/>
      <c r="U17" s="1539"/>
      <c r="V17" s="1539"/>
      <c r="W17" s="1539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539"/>
      <c r="AL17" s="1539"/>
    </row>
    <row r="18" spans="1:38" ht="27" customHeight="1">
      <c r="C18" s="1528" t="s">
        <v>817</v>
      </c>
      <c r="D18" s="1528"/>
      <c r="E18" s="1528"/>
      <c r="F18" s="1528"/>
      <c r="G18" s="1528"/>
      <c r="H18" s="1528"/>
      <c r="I18" s="1528"/>
      <c r="J18" s="1528"/>
      <c r="K18" s="1528"/>
      <c r="L18" s="1528"/>
      <c r="M18" s="1528"/>
      <c r="N18" s="1528"/>
      <c r="O18" s="1528"/>
      <c r="P18" s="1528"/>
      <c r="Q18" s="1528"/>
      <c r="R18" s="1528"/>
      <c r="S18" s="1528"/>
      <c r="T18" s="1528"/>
      <c r="U18" s="1528"/>
      <c r="V18" s="1528"/>
      <c r="W18" s="1528"/>
      <c r="X18" s="1528"/>
      <c r="Y18" s="1528"/>
      <c r="Z18" s="1528"/>
      <c r="AA18" s="1528"/>
      <c r="AB18" s="1528"/>
      <c r="AC18" s="1528"/>
      <c r="AD18" s="1528"/>
      <c r="AE18" s="1566"/>
      <c r="AF18" s="1567"/>
      <c r="AG18" s="1567"/>
      <c r="AH18" s="1567"/>
      <c r="AI18" s="1567"/>
      <c r="AJ18" s="1567"/>
      <c r="AK18" s="1568"/>
    </row>
    <row r="19" spans="1:38" ht="6" customHeight="1"/>
    <row r="20" spans="1:38" ht="28.35" customHeight="1">
      <c r="C20" s="1570" t="s">
        <v>818</v>
      </c>
      <c r="D20" s="1571"/>
      <c r="E20" s="1571"/>
      <c r="F20" s="1571"/>
      <c r="G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  <c r="R20" s="1571"/>
      <c r="S20" s="1571"/>
      <c r="T20" s="1571"/>
      <c r="U20" s="1571"/>
      <c r="V20" s="1571"/>
      <c r="W20" s="1571"/>
      <c r="X20" s="1571"/>
      <c r="Y20" s="1571"/>
      <c r="Z20" s="1571"/>
      <c r="AA20" s="1571"/>
      <c r="AB20" s="1571"/>
      <c r="AC20" s="1571"/>
      <c r="AD20" s="1571"/>
      <c r="AE20" s="1572">
        <f ca="1">B_IV!AB16</f>
        <v>0</v>
      </c>
      <c r="AF20" s="1573"/>
      <c r="AG20" s="1573"/>
      <c r="AH20" s="1573"/>
      <c r="AI20" s="1573"/>
      <c r="AJ20" s="1573"/>
      <c r="AK20" s="1574"/>
    </row>
    <row r="21" spans="1:38" ht="6" customHeight="1"/>
    <row r="22" spans="1:38" ht="27" customHeight="1">
      <c r="C22" s="1569" t="s">
        <v>892</v>
      </c>
      <c r="D22" s="1569"/>
      <c r="E22" s="1569"/>
      <c r="F22" s="1569"/>
      <c r="G22" s="1569"/>
      <c r="H22" s="1569"/>
      <c r="I22" s="1569"/>
      <c r="J22" s="1569"/>
      <c r="K22" s="1569"/>
      <c r="L22" s="1569"/>
      <c r="M22" s="1569"/>
      <c r="N22" s="1569"/>
      <c r="O22" s="1569"/>
      <c r="P22" s="1569"/>
      <c r="Q22" s="1569"/>
      <c r="R22" s="1569"/>
      <c r="S22" s="1569"/>
      <c r="T22" s="1569"/>
      <c r="U22" s="1569"/>
      <c r="V22" s="1569"/>
      <c r="W22" s="1569"/>
      <c r="X22" s="1569"/>
      <c r="Y22" s="1569"/>
      <c r="Z22" s="1569"/>
      <c r="AA22" s="1569"/>
      <c r="AB22" s="1569"/>
      <c r="AC22" s="1569"/>
      <c r="AD22" s="1569"/>
      <c r="AE22" s="1566"/>
      <c r="AF22" s="1567"/>
      <c r="AG22" s="1567"/>
      <c r="AH22" s="1567"/>
      <c r="AI22" s="1567"/>
      <c r="AJ22" s="1567"/>
      <c r="AK22" s="1568"/>
    </row>
    <row r="23" spans="1:38" ht="3" customHeight="1">
      <c r="C23" s="1534"/>
      <c r="D23" s="1534"/>
      <c r="E23" s="1534"/>
      <c r="F23" s="1534"/>
      <c r="G23" s="1534"/>
      <c r="H23" s="1534"/>
      <c r="I23" s="1534"/>
      <c r="J23" s="1534"/>
      <c r="K23" s="1534"/>
      <c r="L23" s="1534"/>
      <c r="M23" s="1534"/>
      <c r="N23" s="1534"/>
      <c r="O23" s="1534"/>
      <c r="P23" s="1534"/>
      <c r="Q23" s="1534"/>
      <c r="R23" s="1534"/>
      <c r="S23" s="1534"/>
      <c r="T23" s="1534"/>
      <c r="U23" s="1534"/>
      <c r="V23" s="1534"/>
      <c r="W23" s="1534"/>
      <c r="X23" s="1534"/>
      <c r="Y23" s="1534"/>
      <c r="Z23" s="1534"/>
      <c r="AA23" s="1534"/>
      <c r="AB23" s="1534"/>
      <c r="AC23" s="1534"/>
      <c r="AD23" s="1534"/>
      <c r="AE23" s="1534"/>
      <c r="AF23" s="1534"/>
      <c r="AG23" s="1534"/>
      <c r="AH23" s="1534"/>
      <c r="AI23" s="1534"/>
      <c r="AJ23" s="1534"/>
      <c r="AK23" s="1534"/>
    </row>
    <row r="24" spans="1:38" ht="15" customHeight="1">
      <c r="A24" s="1539" t="s">
        <v>741</v>
      </c>
      <c r="B24" s="1539"/>
      <c r="C24" s="1539"/>
      <c r="D24" s="1539"/>
      <c r="E24" s="1539"/>
      <c r="F24" s="1539"/>
      <c r="G24" s="1539"/>
      <c r="H24" s="1539"/>
      <c r="I24" s="1539"/>
      <c r="J24" s="1539"/>
      <c r="K24" s="1539"/>
      <c r="L24" s="1539"/>
      <c r="M24" s="1539"/>
      <c r="N24" s="1539"/>
      <c r="O24" s="1539"/>
      <c r="P24" s="1539"/>
      <c r="Q24" s="1539"/>
      <c r="R24" s="1539"/>
      <c r="S24" s="1539"/>
      <c r="T24" s="1539"/>
      <c r="U24" s="1539"/>
      <c r="V24" s="1539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</row>
    <row r="25" spans="1:38" ht="27" customHeight="1">
      <c r="A25" s="616"/>
      <c r="B25" s="616"/>
      <c r="C25" s="1528" t="s">
        <v>878</v>
      </c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9"/>
      <c r="AF25" s="1530"/>
      <c r="AG25" s="1530"/>
      <c r="AH25" s="1530"/>
      <c r="AI25" s="1530"/>
      <c r="AJ25" s="1530"/>
      <c r="AK25" s="1531"/>
      <c r="AL25" s="616"/>
    </row>
    <row r="26" spans="1:38" ht="6" customHeight="1">
      <c r="A26" s="616"/>
      <c r="B26" s="616"/>
      <c r="C26" s="1532"/>
      <c r="D26" s="1532"/>
      <c r="E26" s="1532"/>
      <c r="F26" s="1532"/>
      <c r="G26" s="1532"/>
      <c r="H26" s="1532"/>
      <c r="I26" s="1532"/>
      <c r="J26" s="1532"/>
      <c r="K26" s="1532"/>
      <c r="L26" s="1532"/>
      <c r="M26" s="1532"/>
      <c r="N26" s="1532"/>
      <c r="O26" s="1532"/>
      <c r="P26" s="1532"/>
      <c r="Q26" s="1532"/>
      <c r="R26" s="1532"/>
      <c r="S26" s="1532"/>
      <c r="T26" s="1532"/>
      <c r="U26" s="1532"/>
      <c r="V26" s="1532"/>
      <c r="W26" s="1532"/>
      <c r="X26" s="1532"/>
      <c r="Y26" s="1532"/>
      <c r="Z26" s="1532"/>
      <c r="AA26" s="1532"/>
      <c r="AB26" s="1532"/>
      <c r="AC26" s="1532"/>
      <c r="AD26" s="1532"/>
      <c r="AE26" s="1532"/>
      <c r="AF26" s="1532"/>
      <c r="AG26" s="1532"/>
      <c r="AH26" s="1532"/>
      <c r="AI26" s="1532"/>
      <c r="AJ26" s="1532"/>
      <c r="AK26" s="1532"/>
      <c r="AL26" s="616"/>
    </row>
    <row r="27" spans="1:38" ht="21.75" customHeight="1">
      <c r="A27" s="616"/>
      <c r="B27" s="616"/>
      <c r="C27" s="1535" t="s">
        <v>802</v>
      </c>
      <c r="D27" s="1535"/>
      <c r="E27" s="1535"/>
      <c r="F27" s="1535"/>
      <c r="G27" s="1535"/>
      <c r="H27" s="1535"/>
      <c r="I27" s="1535"/>
      <c r="J27" s="1535"/>
      <c r="K27" s="1535"/>
      <c r="L27" s="1535"/>
      <c r="M27" s="1535"/>
      <c r="N27" s="1535"/>
      <c r="O27" s="1535"/>
      <c r="P27" s="1535"/>
      <c r="Q27" s="1535"/>
      <c r="R27" s="1535"/>
      <c r="S27" s="1535"/>
      <c r="T27" s="1535"/>
      <c r="U27" s="1535"/>
      <c r="V27" s="1535"/>
      <c r="W27" s="1535"/>
      <c r="X27" s="1535"/>
      <c r="Y27" s="1535"/>
      <c r="Z27" s="1535"/>
      <c r="AA27" s="1535"/>
      <c r="AB27" s="1535"/>
      <c r="AC27" s="1535"/>
      <c r="AD27" s="1535"/>
      <c r="AE27" s="1536" t="s">
        <v>86</v>
      </c>
      <c r="AF27" s="1537"/>
      <c r="AG27" s="1537"/>
      <c r="AH27" s="1537"/>
      <c r="AI27" s="1537"/>
      <c r="AJ27" s="1537"/>
      <c r="AK27" s="1538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51"/>
      <c r="D30" s="1552"/>
      <c r="E30" s="1552"/>
      <c r="F30" s="1552"/>
      <c r="G30" s="1552"/>
      <c r="H30" s="1552"/>
      <c r="I30" s="1552"/>
      <c r="J30" s="1552"/>
      <c r="K30" s="1552"/>
      <c r="L30" s="1552"/>
      <c r="M30" s="1552"/>
      <c r="N30" s="1552"/>
      <c r="O30" s="1552"/>
      <c r="P30" s="1552"/>
      <c r="Q30" s="1552"/>
      <c r="R30" s="1552"/>
      <c r="S30" s="1552"/>
      <c r="T30" s="1553"/>
      <c r="U30" s="619"/>
      <c r="V30" s="1559"/>
      <c r="W30" s="1560"/>
      <c r="X30" s="1560"/>
      <c r="Y30" s="1560"/>
      <c r="Z30" s="1560"/>
      <c r="AA30" s="1560"/>
      <c r="AB30" s="1560"/>
      <c r="AC30" s="1560"/>
      <c r="AD30" s="1560"/>
      <c r="AE30" s="1560"/>
      <c r="AF30" s="1560"/>
      <c r="AG30" s="1560"/>
      <c r="AH30" s="1560"/>
      <c r="AI30" s="1560"/>
      <c r="AJ30" s="1560"/>
      <c r="AK30" s="1561"/>
    </row>
    <row r="31" spans="1:38" ht="13.5" customHeight="1">
      <c r="C31" s="1554"/>
      <c r="D31" s="1555"/>
      <c r="E31" s="1555"/>
      <c r="F31" s="1555"/>
      <c r="G31" s="1555"/>
      <c r="H31" s="1555"/>
      <c r="I31" s="1555"/>
      <c r="J31" s="1555"/>
      <c r="K31" s="1555"/>
      <c r="L31" s="1555"/>
      <c r="M31" s="1555"/>
      <c r="N31" s="1555"/>
      <c r="O31" s="1555"/>
      <c r="P31" s="1555"/>
      <c r="Q31" s="1555"/>
      <c r="R31" s="1555"/>
      <c r="S31" s="1555"/>
      <c r="T31" s="1556"/>
      <c r="U31" s="619"/>
      <c r="V31" s="1562"/>
      <c r="W31" s="1563"/>
      <c r="X31" s="1563"/>
      <c r="Y31" s="1563"/>
      <c r="Z31" s="1563"/>
      <c r="AA31" s="1563"/>
      <c r="AB31" s="1563"/>
      <c r="AC31" s="1563"/>
      <c r="AD31" s="1563"/>
      <c r="AE31" s="1563"/>
      <c r="AF31" s="1563"/>
      <c r="AG31" s="1563"/>
      <c r="AH31" s="1563"/>
      <c r="AI31" s="1563"/>
      <c r="AJ31" s="1563"/>
      <c r="AK31" s="1564"/>
    </row>
    <row r="32" spans="1:38" ht="44.25" customHeight="1">
      <c r="C32" s="1540" t="s">
        <v>721</v>
      </c>
      <c r="D32" s="1540"/>
      <c r="E32" s="1540"/>
      <c r="F32" s="1540"/>
      <c r="G32" s="1540"/>
      <c r="H32" s="1540"/>
      <c r="I32" s="1540"/>
      <c r="J32" s="1540"/>
      <c r="K32" s="1540"/>
      <c r="L32" s="1540"/>
      <c r="M32" s="1540"/>
      <c r="N32" s="1540"/>
      <c r="O32" s="1540"/>
      <c r="P32" s="1540"/>
      <c r="Q32" s="1540"/>
      <c r="R32" s="1540"/>
      <c r="S32" s="1540"/>
      <c r="T32" s="1540"/>
      <c r="U32" s="620"/>
      <c r="V32" s="1289" t="s">
        <v>819</v>
      </c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</row>
    <row r="33" spans="1:38" ht="12" customHeight="1">
      <c r="A33" s="1533" t="s">
        <v>502</v>
      </c>
      <c r="B33" s="1246"/>
      <c r="C33" s="1246"/>
      <c r="D33" s="1246"/>
      <c r="E33" s="1246"/>
      <c r="F33" s="1246"/>
      <c r="G33" s="1246"/>
      <c r="H33" s="1246"/>
      <c r="I33" s="1246"/>
      <c r="J33" s="1246"/>
      <c r="K33" s="1246"/>
      <c r="L33" s="1246"/>
      <c r="M33" s="1246"/>
      <c r="N33" s="1246"/>
      <c r="O33" s="1246"/>
      <c r="P33" s="1246"/>
      <c r="Q33" s="1246"/>
      <c r="R33" s="1246"/>
      <c r="S33" s="1246"/>
      <c r="T33" s="1246"/>
      <c r="U33" s="1246"/>
      <c r="V33" s="1246"/>
      <c r="W33" s="1246"/>
      <c r="X33" s="1246"/>
      <c r="Y33" s="1246"/>
      <c r="Z33" s="1246"/>
      <c r="AA33" s="1246"/>
      <c r="AB33" s="1246"/>
      <c r="AC33" s="1246"/>
      <c r="AD33" s="1246"/>
      <c r="AE33" s="1246"/>
      <c r="AF33" s="1246"/>
      <c r="AG33" s="1246"/>
      <c r="AH33" s="1246"/>
      <c r="AI33" s="1246"/>
      <c r="AJ33" s="1246"/>
      <c r="AK33" s="1246"/>
      <c r="AL33" s="1246"/>
    </row>
    <row r="34" spans="1:38">
      <c r="A34" s="1520"/>
      <c r="B34" s="1520"/>
      <c r="C34" s="1520"/>
      <c r="D34" s="1520"/>
      <c r="E34" s="1520"/>
      <c r="F34" s="1520"/>
      <c r="G34" s="1520"/>
      <c r="H34" s="1520"/>
      <c r="I34" s="1520"/>
      <c r="J34" s="1520"/>
      <c r="K34" s="1520"/>
      <c r="L34" s="1520"/>
      <c r="M34" s="1520"/>
      <c r="N34" s="1520"/>
      <c r="O34" s="1520"/>
      <c r="P34" s="1520"/>
      <c r="Q34" s="1520"/>
      <c r="R34" s="1520"/>
      <c r="S34" s="1520"/>
      <c r="T34" s="1520"/>
      <c r="U34" s="1520"/>
      <c r="V34" s="1520"/>
      <c r="W34" s="1520"/>
      <c r="X34" s="1520"/>
      <c r="Y34" s="1520"/>
      <c r="Z34" s="1520"/>
      <c r="AA34" s="1520"/>
      <c r="AB34" s="1520"/>
      <c r="AC34" s="1520"/>
      <c r="AD34" s="1520"/>
      <c r="AE34" s="1520"/>
      <c r="AF34" s="1520"/>
      <c r="AG34" s="1520"/>
      <c r="AH34" s="1520"/>
      <c r="AI34" s="1520"/>
      <c r="AJ34" s="1520"/>
      <c r="AK34" s="1520"/>
      <c r="AL34" s="1520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tabSelected="1" view="pageBreakPreview" topLeftCell="B28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270" customWidth="1"/>
    <col min="2" max="2" width="2.44140625" style="270" customWidth="1"/>
    <col min="3" max="20" width="3" style="270" customWidth="1"/>
    <col min="21" max="22" width="2.5546875" style="270" customWidth="1"/>
    <col min="23" max="24" width="2.44140625" style="270" customWidth="1"/>
    <col min="25" max="25" width="2.109375" style="270" customWidth="1"/>
    <col min="26" max="27" width="2.5546875" style="270" customWidth="1"/>
    <col min="28" max="30" width="2.44140625" style="270" customWidth="1"/>
    <col min="31" max="31" width="3" style="270" customWidth="1"/>
    <col min="32" max="32" width="3.109375" style="270" customWidth="1"/>
    <col min="33" max="33" width="3.5546875" style="270" customWidth="1"/>
    <col min="34" max="34" width="2.109375" style="270" customWidth="1"/>
    <col min="35" max="35" width="2.88671875" style="270" customWidth="1"/>
    <col min="36" max="36" width="3.5546875" style="270" customWidth="1"/>
    <col min="37" max="37" width="2.88671875" style="270" customWidth="1"/>
    <col min="38" max="38" width="3.44140625" style="270" customWidth="1"/>
    <col min="39" max="39" width="8.5546875" style="270" customWidth="1"/>
    <col min="40" max="16384" width="9.109375" style="270"/>
  </cols>
  <sheetData>
    <row r="1" spans="1:38" ht="6.75" customHeight="1">
      <c r="A1" s="271"/>
      <c r="B1" s="272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81"/>
      <c r="AH1" s="1581"/>
      <c r="AI1" s="1581"/>
      <c r="AJ1" s="1581"/>
      <c r="AK1" s="1581"/>
      <c r="AL1" s="273"/>
    </row>
    <row r="2" spans="1:38" ht="15.9" customHeight="1">
      <c r="A2" s="274"/>
      <c r="C2" s="1579"/>
      <c r="D2" s="1579"/>
      <c r="E2" s="1579"/>
      <c r="F2" s="1579"/>
      <c r="G2" s="1579"/>
      <c r="H2" s="1579"/>
      <c r="I2" s="1579"/>
      <c r="J2" s="1579"/>
      <c r="K2" s="1579"/>
      <c r="L2" s="1579"/>
      <c r="M2" s="1579"/>
      <c r="N2" s="1579"/>
      <c r="O2" s="1579"/>
      <c r="P2" s="1579"/>
      <c r="Q2" s="1579"/>
      <c r="R2" s="1579"/>
      <c r="Z2" s="321"/>
      <c r="AA2" s="321"/>
      <c r="AB2" s="321"/>
      <c r="AC2" s="275"/>
      <c r="AD2" s="275"/>
      <c r="AE2" s="275"/>
      <c r="AF2" s="275"/>
      <c r="AG2" s="1582" t="s">
        <v>436</v>
      </c>
      <c r="AH2" s="1583"/>
      <c r="AI2" s="1583"/>
      <c r="AJ2" s="1583"/>
      <c r="AK2" s="1584"/>
      <c r="AL2" s="276"/>
    </row>
    <row r="3" spans="1:38" ht="29.25" customHeight="1">
      <c r="A3" s="1606" t="s">
        <v>820</v>
      </c>
      <c r="B3" s="1607"/>
      <c r="C3" s="1607"/>
      <c r="D3" s="1607"/>
      <c r="E3" s="1607"/>
      <c r="F3" s="1607"/>
      <c r="G3" s="1607"/>
      <c r="H3" s="1607"/>
      <c r="I3" s="1607"/>
      <c r="J3" s="1607"/>
      <c r="K3" s="1607"/>
      <c r="L3" s="1607"/>
      <c r="M3" s="1607"/>
      <c r="N3" s="1607"/>
      <c r="O3" s="1607"/>
      <c r="P3" s="1607"/>
      <c r="Q3" s="1607"/>
      <c r="R3" s="1607"/>
      <c r="S3" s="1607"/>
      <c r="T3" s="1607"/>
      <c r="U3" s="1607"/>
      <c r="V3" s="1607"/>
      <c r="W3" s="1607"/>
      <c r="X3" s="1607"/>
      <c r="Y3" s="1607"/>
      <c r="Z3" s="1607"/>
      <c r="AA3" s="1607"/>
      <c r="AB3" s="1607"/>
      <c r="AC3" s="1607"/>
      <c r="AD3" s="1607"/>
      <c r="AE3" s="1607"/>
      <c r="AF3" s="1607"/>
      <c r="AG3" s="1607"/>
      <c r="AH3" s="1607"/>
      <c r="AI3" s="1607"/>
      <c r="AJ3" s="1607"/>
      <c r="AK3" s="1607"/>
      <c r="AL3" s="1608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5"/>
      <c r="D5" s="1586"/>
      <c r="E5" s="1586"/>
      <c r="F5" s="1586"/>
      <c r="G5" s="1586"/>
      <c r="H5" s="1586"/>
      <c r="I5" s="1586"/>
      <c r="J5" s="1586"/>
      <c r="K5" s="1586"/>
      <c r="L5" s="1586"/>
      <c r="M5" s="1586"/>
      <c r="N5" s="1586"/>
      <c r="O5" s="1586"/>
      <c r="P5" s="1586"/>
      <c r="Q5" s="1586"/>
      <c r="R5" s="1587"/>
      <c r="AH5" s="1594"/>
      <c r="AI5" s="1594"/>
      <c r="AJ5" s="1594"/>
      <c r="AL5" s="280"/>
    </row>
    <row r="6" spans="1:38" ht="12">
      <c r="A6" s="274"/>
      <c r="B6" s="325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4"/>
      <c r="AI6" s="1594"/>
      <c r="AJ6" s="1594"/>
      <c r="AL6" s="280"/>
    </row>
    <row r="7" spans="1:38" ht="12">
      <c r="A7" s="274"/>
      <c r="C7" s="1588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90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 ht="12">
      <c r="A8" s="274"/>
      <c r="C8" s="1588"/>
      <c r="D8" s="1589"/>
      <c r="E8" s="1589"/>
      <c r="F8" s="1589"/>
      <c r="G8" s="1589"/>
      <c r="H8" s="1589"/>
      <c r="I8" s="1589"/>
      <c r="J8" s="1589"/>
      <c r="K8" s="1589"/>
      <c r="L8" s="1589"/>
      <c r="M8" s="1589"/>
      <c r="N8" s="1589"/>
      <c r="O8" s="1589"/>
      <c r="P8" s="1589"/>
      <c r="Q8" s="1589"/>
      <c r="R8" s="1590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8"/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90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AL10" s="280"/>
    </row>
    <row r="11" spans="1:38" ht="48" customHeight="1">
      <c r="A11" s="274"/>
      <c r="C11" s="1595" t="s">
        <v>873</v>
      </c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5"/>
      <c r="S11" s="283"/>
      <c r="T11" s="283"/>
      <c r="AA11" s="1596"/>
      <c r="AB11" s="1597"/>
      <c r="AC11" s="1597"/>
      <c r="AD11" s="1597"/>
      <c r="AE11" s="1597"/>
      <c r="AF11" s="1597"/>
      <c r="AG11" s="1597"/>
      <c r="AH11" s="1597"/>
      <c r="AI11" s="1597"/>
      <c r="AJ11" s="1597"/>
      <c r="AK11" s="1597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7"/>
      <c r="AB12" s="1597"/>
      <c r="AC12" s="1597"/>
      <c r="AD12" s="1597"/>
      <c r="AE12" s="1597"/>
      <c r="AF12" s="1597"/>
      <c r="AG12" s="1597"/>
      <c r="AH12" s="1597"/>
      <c r="AI12" s="1597"/>
      <c r="AJ12" s="1597"/>
      <c r="AK12" s="1597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7"/>
      <c r="AB13" s="1597"/>
      <c r="AC13" s="1597"/>
      <c r="AD13" s="1597"/>
      <c r="AE13" s="1597"/>
      <c r="AF13" s="1597"/>
      <c r="AG13" s="1597"/>
      <c r="AH13" s="1597"/>
      <c r="AI13" s="1597"/>
      <c r="AJ13" s="1597"/>
      <c r="AK13" s="1597"/>
      <c r="AL13" s="280"/>
    </row>
    <row r="14" spans="1:38" ht="20.25" customHeight="1">
      <c r="A14" s="274"/>
      <c r="C14" s="285"/>
      <c r="D14" s="1598" t="s">
        <v>674</v>
      </c>
      <c r="E14" s="1598"/>
      <c r="F14" s="1598"/>
      <c r="G14" s="1598"/>
      <c r="H14" s="1598"/>
      <c r="I14" s="1598"/>
      <c r="J14" s="1598"/>
      <c r="K14" s="1598"/>
      <c r="L14" s="1598"/>
      <c r="M14" s="1598"/>
      <c r="N14" s="1598"/>
      <c r="O14" s="1598"/>
      <c r="P14" s="1598"/>
      <c r="Q14" s="1598"/>
      <c r="R14" s="1598"/>
      <c r="S14" s="1598"/>
      <c r="T14" s="1598"/>
      <c r="U14" s="1598"/>
      <c r="V14" s="1598"/>
      <c r="W14" s="1598"/>
      <c r="X14" s="1598"/>
      <c r="Y14" s="1598"/>
      <c r="Z14" s="1598"/>
      <c r="AA14" s="1598"/>
      <c r="AB14" s="1598"/>
      <c r="AC14" s="1598"/>
      <c r="AD14" s="1598"/>
      <c r="AE14" s="1598"/>
      <c r="AF14" s="1598"/>
      <c r="AG14" s="1598"/>
      <c r="AH14" s="1598"/>
      <c r="AI14" s="1598"/>
      <c r="AJ14" s="1598"/>
      <c r="AK14" s="1598"/>
      <c r="AL14" s="280"/>
    </row>
    <row r="15" spans="1:38" ht="21" customHeight="1">
      <c r="A15" s="274"/>
      <c r="C15" s="282"/>
      <c r="D15" s="1598"/>
      <c r="E15" s="1598"/>
      <c r="F15" s="1598"/>
      <c r="G15" s="1598"/>
      <c r="H15" s="1598"/>
      <c r="I15" s="1598"/>
      <c r="J15" s="1598"/>
      <c r="K15" s="1598"/>
      <c r="L15" s="1598"/>
      <c r="M15" s="1598"/>
      <c r="N15" s="1598"/>
      <c r="O15" s="1598"/>
      <c r="P15" s="1598"/>
      <c r="Q15" s="1598"/>
      <c r="R15" s="1598"/>
      <c r="S15" s="1598"/>
      <c r="T15" s="1598"/>
      <c r="U15" s="1598"/>
      <c r="V15" s="1598"/>
      <c r="W15" s="1598"/>
      <c r="X15" s="1598"/>
      <c r="Y15" s="1598"/>
      <c r="Z15" s="1598"/>
      <c r="AA15" s="1598"/>
      <c r="AB15" s="1598"/>
      <c r="AC15" s="1598"/>
      <c r="AD15" s="1598"/>
      <c r="AE15" s="1598"/>
      <c r="AF15" s="1598"/>
      <c r="AG15" s="1598"/>
      <c r="AH15" s="1598"/>
      <c r="AI15" s="1598"/>
      <c r="AJ15" s="1598"/>
      <c r="AK15" s="1598"/>
      <c r="AL15" s="280"/>
    </row>
    <row r="16" spans="1:38" ht="12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9" t="s">
        <v>675</v>
      </c>
      <c r="D18" s="1599"/>
      <c r="E18" s="1599"/>
      <c r="F18" s="1599"/>
      <c r="G18" s="1599"/>
      <c r="H18" s="1599"/>
      <c r="I18" s="1599"/>
      <c r="J18" s="1599"/>
      <c r="K18" s="1599"/>
      <c r="L18" s="1599"/>
      <c r="M18" s="1599"/>
      <c r="N18" s="1599"/>
      <c r="O18" s="1599"/>
      <c r="P18" s="1599"/>
      <c r="Q18" s="1599"/>
      <c r="R18" s="1599"/>
      <c r="S18" s="1599"/>
      <c r="T18" s="1599"/>
      <c r="U18" s="1599"/>
      <c r="V18" s="1599"/>
      <c r="W18" s="1599"/>
      <c r="X18" s="1599"/>
      <c r="Y18" s="1599"/>
      <c r="Z18" s="1599"/>
      <c r="AA18" s="1599"/>
      <c r="AB18" s="1599"/>
      <c r="AC18" s="1599"/>
      <c r="AD18" s="1599"/>
      <c r="AE18" s="1599"/>
      <c r="AF18" s="1599"/>
      <c r="AG18" s="1599"/>
      <c r="AH18" s="1599"/>
      <c r="AI18" s="1599"/>
      <c r="AJ18" s="1599"/>
      <c r="AK18" s="1599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00"/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1"/>
      <c r="X20" s="1601"/>
      <c r="Y20" s="1601"/>
      <c r="Z20" s="1601"/>
      <c r="AA20" s="1601"/>
      <c r="AB20" s="1601"/>
      <c r="AC20" s="1601"/>
      <c r="AD20" s="1601"/>
      <c r="AE20" s="1601"/>
      <c r="AF20" s="1601"/>
      <c r="AG20" s="1601"/>
      <c r="AH20" s="1601"/>
      <c r="AI20" s="1601"/>
      <c r="AJ20" s="1601"/>
      <c r="AK20" s="1602"/>
      <c r="AL20" s="280"/>
    </row>
    <row r="21" spans="1:38" ht="21" customHeight="1">
      <c r="A21" s="274"/>
      <c r="C21" s="1603"/>
      <c r="D21" s="1604"/>
      <c r="E21" s="1604"/>
      <c r="F21" s="1604"/>
      <c r="G21" s="1604"/>
      <c r="H21" s="1604"/>
      <c r="I21" s="1604"/>
      <c r="J21" s="1604"/>
      <c r="K21" s="1604"/>
      <c r="L21" s="1604"/>
      <c r="M21" s="1604"/>
      <c r="N21" s="1604"/>
      <c r="O21" s="1604"/>
      <c r="P21" s="1604"/>
      <c r="Q21" s="1604"/>
      <c r="R21" s="1604"/>
      <c r="S21" s="1604"/>
      <c r="T21" s="1604"/>
      <c r="U21" s="1604"/>
      <c r="V21" s="1604"/>
      <c r="W21" s="1604"/>
      <c r="X21" s="1604"/>
      <c r="Y21" s="1604"/>
      <c r="Z21" s="1604"/>
      <c r="AA21" s="1604"/>
      <c r="AB21" s="1604"/>
      <c r="AC21" s="1604"/>
      <c r="AD21" s="1604"/>
      <c r="AE21" s="1604"/>
      <c r="AF21" s="1604"/>
      <c r="AG21" s="1604"/>
      <c r="AH21" s="1604"/>
      <c r="AI21" s="1604"/>
      <c r="AJ21" s="1604"/>
      <c r="AK21" s="1605"/>
      <c r="AL21" s="280"/>
    </row>
    <row r="22" spans="1:38" ht="23.25" customHeight="1">
      <c r="A22" s="274"/>
      <c r="I22" s="1579" t="s">
        <v>621</v>
      </c>
      <c r="J22" s="1579"/>
      <c r="K22" s="1579"/>
      <c r="L22" s="1579"/>
      <c r="M22" s="1579"/>
      <c r="N22" s="1579"/>
      <c r="O22" s="1579"/>
      <c r="P22" s="1579"/>
      <c r="Q22" s="1579"/>
      <c r="R22" s="1579"/>
      <c r="S22" s="1579"/>
      <c r="T22" s="1579"/>
      <c r="U22" s="1579"/>
      <c r="V22" s="1579"/>
      <c r="W22" s="1579"/>
      <c r="X22" s="1579"/>
      <c r="Y22" s="1579"/>
      <c r="Z22" s="1579"/>
      <c r="AA22" s="1579"/>
      <c r="AB22" s="1579"/>
      <c r="AC22" s="1579"/>
      <c r="AD22" s="1579"/>
      <c r="AE22" s="1579"/>
      <c r="AF22" s="1579"/>
      <c r="AG22" s="1579"/>
      <c r="AH22" s="1579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10" t="s">
        <v>443</v>
      </c>
      <c r="D24" s="1610"/>
      <c r="E24" s="1610"/>
      <c r="F24" s="1610"/>
      <c r="G24" s="1610"/>
      <c r="H24" s="1610"/>
      <c r="I24" s="1610"/>
      <c r="J24" s="1610"/>
      <c r="K24" s="1610"/>
      <c r="L24" s="1610"/>
      <c r="M24" s="1610"/>
      <c r="N24" s="1610"/>
      <c r="O24" s="1610"/>
      <c r="P24" s="1610"/>
      <c r="Q24" s="1610"/>
      <c r="R24" s="1610"/>
      <c r="S24" s="1281"/>
      <c r="T24" s="1281"/>
      <c r="U24" s="1281"/>
      <c r="V24" s="1281"/>
      <c r="W24" s="1281"/>
      <c r="X24" s="1281"/>
      <c r="Y24" s="1281"/>
      <c r="Z24" s="1281"/>
      <c r="AA24" s="1281"/>
      <c r="AB24" s="1281"/>
      <c r="AC24" s="1281"/>
      <c r="AD24" s="1281"/>
      <c r="AE24" s="1281"/>
      <c r="AF24" s="1281"/>
      <c r="AG24" s="1281"/>
      <c r="AH24" s="1281"/>
      <c r="AI24" s="1281"/>
      <c r="AJ24" s="1281"/>
      <c r="AK24" s="1281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11"/>
      <c r="D26" s="1612"/>
      <c r="E26" s="1612"/>
      <c r="F26" s="1612"/>
      <c r="G26" s="1612"/>
      <c r="H26" s="1612"/>
      <c r="I26" s="1612"/>
      <c r="J26" s="1612"/>
      <c r="K26" s="1612"/>
      <c r="L26" s="1612"/>
      <c r="M26" s="1612"/>
      <c r="N26" s="1612"/>
      <c r="O26" s="1612"/>
      <c r="P26" s="1612"/>
      <c r="Q26" s="1612"/>
      <c r="R26" s="1612"/>
      <c r="S26" s="1612"/>
      <c r="T26" s="1612"/>
      <c r="U26" s="1612"/>
      <c r="V26" s="1612"/>
      <c r="W26" s="1612"/>
      <c r="X26" s="1612"/>
      <c r="Y26" s="1612"/>
      <c r="Z26" s="1612"/>
      <c r="AA26" s="1612"/>
      <c r="AB26" s="1612"/>
      <c r="AC26" s="1612"/>
      <c r="AD26" s="1612"/>
      <c r="AE26" s="1612"/>
      <c r="AF26" s="1612"/>
      <c r="AG26" s="1612"/>
      <c r="AH26" s="1612"/>
      <c r="AI26" s="1612"/>
      <c r="AJ26" s="1612"/>
      <c r="AK26" s="1613"/>
      <c r="AL26" s="280"/>
    </row>
    <row r="27" spans="1:38" ht="33" customHeight="1">
      <c r="A27" s="274"/>
      <c r="C27" s="1614" t="s">
        <v>874</v>
      </c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4"/>
      <c r="AL27" s="286"/>
    </row>
    <row r="28" spans="1:38" ht="13.5" customHeight="1">
      <c r="A28" s="274"/>
      <c r="C28" s="1599"/>
      <c r="D28" s="1599"/>
      <c r="E28" s="1599"/>
      <c r="F28" s="1599"/>
      <c r="G28" s="1599"/>
      <c r="H28" s="1599"/>
      <c r="I28" s="1599"/>
      <c r="J28" s="1599"/>
      <c r="K28" s="1599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X28" s="1599"/>
      <c r="Y28" s="1599"/>
      <c r="Z28" s="1599"/>
      <c r="AA28" s="1599"/>
      <c r="AB28" s="1599"/>
      <c r="AC28" s="1599"/>
      <c r="AD28" s="1599"/>
      <c r="AE28" s="1599"/>
      <c r="AF28" s="1599"/>
      <c r="AG28" s="1599"/>
      <c r="AH28" s="1599"/>
      <c r="AI28" s="1599"/>
      <c r="AJ28" s="1599"/>
      <c r="AK28" s="1599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6"/>
      <c r="D31" s="1617"/>
      <c r="E31" s="1617"/>
      <c r="F31" s="1617"/>
      <c r="G31" s="1617"/>
      <c r="H31" s="1617"/>
      <c r="I31" s="1617"/>
      <c r="J31" s="1617"/>
      <c r="K31" s="1617"/>
      <c r="L31" s="1617"/>
      <c r="M31" s="1617"/>
      <c r="N31" s="1617"/>
      <c r="O31" s="1617"/>
      <c r="P31" s="1617"/>
      <c r="Q31" s="1617"/>
      <c r="R31" s="1617"/>
      <c r="S31" s="1617"/>
      <c r="T31" s="1618"/>
      <c r="U31" s="171"/>
      <c r="V31" s="1252"/>
      <c r="W31" s="1253"/>
      <c r="X31" s="1253"/>
      <c r="Y31" s="1253"/>
      <c r="Z31" s="1253"/>
      <c r="AA31" s="1253"/>
      <c r="AB31" s="1253"/>
      <c r="AC31" s="1253"/>
      <c r="AD31" s="1253"/>
      <c r="AE31" s="1253"/>
      <c r="AF31" s="1253"/>
      <c r="AG31" s="1253"/>
      <c r="AH31" s="1253"/>
      <c r="AI31" s="1253"/>
      <c r="AJ31" s="1253"/>
      <c r="AK31" s="1254"/>
      <c r="AL31" s="280"/>
    </row>
    <row r="32" spans="1:38" ht="13.5" customHeight="1">
      <c r="A32" s="274"/>
      <c r="C32" s="1619"/>
      <c r="D32" s="1493"/>
      <c r="E32" s="1493"/>
      <c r="F32" s="1493"/>
      <c r="G32" s="1493"/>
      <c r="H32" s="1493"/>
      <c r="I32" s="1493"/>
      <c r="J32" s="1493"/>
      <c r="K32" s="1493"/>
      <c r="L32" s="1493"/>
      <c r="M32" s="1493"/>
      <c r="N32" s="1493"/>
      <c r="O32" s="1493"/>
      <c r="P32" s="1493"/>
      <c r="Q32" s="1493"/>
      <c r="R32" s="1493"/>
      <c r="S32" s="1493"/>
      <c r="T32" s="1620"/>
      <c r="U32" s="171"/>
      <c r="V32" s="1255"/>
      <c r="W32" s="1256"/>
      <c r="X32" s="1256"/>
      <c r="Y32" s="1256"/>
      <c r="Z32" s="1256"/>
      <c r="AA32" s="1256"/>
      <c r="AB32" s="1256"/>
      <c r="AC32" s="1256"/>
      <c r="AD32" s="1256"/>
      <c r="AE32" s="1256"/>
      <c r="AF32" s="1256"/>
      <c r="AG32" s="1256"/>
      <c r="AH32" s="1256"/>
      <c r="AI32" s="1256"/>
      <c r="AJ32" s="1256"/>
      <c r="AK32" s="1257"/>
      <c r="AL32" s="280"/>
    </row>
    <row r="33" spans="1:38" ht="13.5" customHeight="1">
      <c r="A33" s="274"/>
      <c r="C33" s="1619"/>
      <c r="D33" s="1493"/>
      <c r="E33" s="1493"/>
      <c r="F33" s="1493"/>
      <c r="G33" s="1493"/>
      <c r="H33" s="1493"/>
      <c r="I33" s="1493"/>
      <c r="J33" s="1493"/>
      <c r="K33" s="1493"/>
      <c r="L33" s="1493"/>
      <c r="M33" s="1493"/>
      <c r="N33" s="1493"/>
      <c r="O33" s="1493"/>
      <c r="P33" s="1493"/>
      <c r="Q33" s="1493"/>
      <c r="R33" s="1493"/>
      <c r="S33" s="1493"/>
      <c r="T33" s="1620"/>
      <c r="U33" s="171"/>
      <c r="V33" s="1255"/>
      <c r="W33" s="1256"/>
      <c r="X33" s="1256"/>
      <c r="Y33" s="1256"/>
      <c r="Z33" s="1256"/>
      <c r="AA33" s="1256"/>
      <c r="AB33" s="1256"/>
      <c r="AC33" s="1256"/>
      <c r="AD33" s="1256"/>
      <c r="AE33" s="1256"/>
      <c r="AF33" s="1256"/>
      <c r="AG33" s="1256"/>
      <c r="AH33" s="1256"/>
      <c r="AI33" s="1256"/>
      <c r="AJ33" s="1256"/>
      <c r="AK33" s="1257"/>
      <c r="AL33" s="280"/>
    </row>
    <row r="34" spans="1:38" ht="13.5" customHeight="1">
      <c r="A34" s="274"/>
      <c r="C34" s="1621"/>
      <c r="D34" s="1622"/>
      <c r="E34" s="1622"/>
      <c r="F34" s="1622"/>
      <c r="G34" s="1622"/>
      <c r="H34" s="1622"/>
      <c r="I34" s="1622"/>
      <c r="J34" s="1622"/>
      <c r="K34" s="1622"/>
      <c r="L34" s="1622"/>
      <c r="M34" s="1622"/>
      <c r="N34" s="1622"/>
      <c r="O34" s="1622"/>
      <c r="P34" s="1622"/>
      <c r="Q34" s="1622"/>
      <c r="R34" s="1622"/>
      <c r="S34" s="1622"/>
      <c r="T34" s="1623"/>
      <c r="U34" s="171"/>
      <c r="V34" s="1258"/>
      <c r="W34" s="1259"/>
      <c r="X34" s="1259"/>
      <c r="Y34" s="1259"/>
      <c r="Z34" s="1259"/>
      <c r="AA34" s="1259"/>
      <c r="AB34" s="1259"/>
      <c r="AC34" s="1259"/>
      <c r="AD34" s="1259"/>
      <c r="AE34" s="1259"/>
      <c r="AF34" s="1259"/>
      <c r="AG34" s="1259"/>
      <c r="AH34" s="1259"/>
      <c r="AI34" s="1259"/>
      <c r="AJ34" s="1259"/>
      <c r="AK34" s="1260"/>
      <c r="AL34" s="280"/>
    </row>
    <row r="35" spans="1:38" ht="44.25" customHeight="1">
      <c r="A35" s="274"/>
      <c r="C35" s="1464" t="s">
        <v>721</v>
      </c>
      <c r="D35" s="1464"/>
      <c r="E35" s="1464"/>
      <c r="F35" s="1464"/>
      <c r="G35" s="1464"/>
      <c r="H35" s="1464"/>
      <c r="I35" s="1464"/>
      <c r="J35" s="1464"/>
      <c r="K35" s="1464"/>
      <c r="L35" s="1464"/>
      <c r="M35" s="1464"/>
      <c r="N35" s="1464"/>
      <c r="O35" s="1464"/>
      <c r="P35" s="1464"/>
      <c r="Q35" s="1464"/>
      <c r="R35" s="1464"/>
      <c r="S35" s="1464"/>
      <c r="T35" s="1464"/>
      <c r="U35" s="232"/>
      <c r="V35" s="1262" t="s">
        <v>676</v>
      </c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9" t="s">
        <v>502</v>
      </c>
      <c r="B38" s="1245"/>
      <c r="C38" s="1245"/>
      <c r="D38" s="1245"/>
      <c r="E38" s="1245"/>
      <c r="F38" s="1245"/>
      <c r="G38" s="1245"/>
      <c r="H38" s="1245"/>
      <c r="I38" s="1245"/>
      <c r="J38" s="1245"/>
      <c r="K38" s="1245"/>
      <c r="L38" s="1245"/>
      <c r="M38" s="1245"/>
      <c r="N38" s="1245"/>
      <c r="O38" s="1245"/>
      <c r="P38" s="1245"/>
      <c r="Q38" s="1245"/>
      <c r="R38" s="1245"/>
      <c r="S38" s="1245"/>
      <c r="T38" s="1245"/>
      <c r="U38" s="1245"/>
      <c r="V38" s="1245"/>
      <c r="W38" s="1245"/>
      <c r="X38" s="1245"/>
      <c r="Y38" s="1245"/>
      <c r="Z38" s="1245"/>
      <c r="AA38" s="1245"/>
      <c r="AB38" s="1245"/>
      <c r="AC38" s="1245"/>
      <c r="AD38" s="1245"/>
      <c r="AE38" s="1245"/>
      <c r="AF38" s="1245"/>
      <c r="AG38" s="1245"/>
      <c r="AH38" s="1245"/>
      <c r="AI38" s="1245"/>
      <c r="AJ38" s="1245"/>
      <c r="AK38" s="1245"/>
      <c r="AL38" s="1265"/>
    </row>
    <row r="39" spans="1:38" ht="24" customHeight="1">
      <c r="A39" s="1615"/>
      <c r="B39" s="1468"/>
      <c r="C39" s="1468"/>
      <c r="D39" s="1468"/>
      <c r="E39" s="1468"/>
      <c r="F39" s="1468"/>
      <c r="G39" s="1468"/>
      <c r="H39" s="1468"/>
      <c r="I39" s="1468"/>
      <c r="J39" s="1468"/>
      <c r="K39" s="1468"/>
      <c r="L39" s="1468"/>
      <c r="M39" s="1468"/>
      <c r="N39" s="1468"/>
      <c r="O39" s="1468"/>
      <c r="P39" s="1468"/>
      <c r="Q39" s="1468"/>
      <c r="R39" s="1468"/>
      <c r="S39" s="1468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6"/>
      <c r="B40" s="1596"/>
      <c r="C40" s="1596"/>
      <c r="D40" s="1596"/>
      <c r="E40" s="1596"/>
      <c r="F40" s="1596"/>
      <c r="G40" s="1596"/>
      <c r="H40" s="1596"/>
      <c r="I40" s="1596"/>
      <c r="J40" s="1596"/>
      <c r="K40" s="1596"/>
      <c r="L40" s="1596"/>
      <c r="M40" s="1596"/>
      <c r="N40" s="1596"/>
      <c r="O40" s="1596"/>
      <c r="P40" s="1596"/>
      <c r="Q40" s="1596"/>
      <c r="R40" s="1596"/>
      <c r="S40" s="1596"/>
      <c r="T40" s="1596"/>
      <c r="U40" s="1596"/>
      <c r="V40" s="1596"/>
      <c r="W40" s="1596"/>
      <c r="X40" s="1596"/>
      <c r="Y40" s="1596"/>
      <c r="Z40" s="1596"/>
      <c r="AA40" s="1596"/>
      <c r="AB40" s="1596"/>
      <c r="AC40" s="1596"/>
      <c r="AD40" s="1596"/>
      <c r="AE40" s="1596"/>
      <c r="AF40" s="1596"/>
      <c r="AG40" s="1596"/>
      <c r="AH40" s="1596"/>
      <c r="AI40" s="1596"/>
      <c r="AJ40" s="1596"/>
      <c r="AK40" s="1596"/>
      <c r="AL40" s="1596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Gabriela Liwacz</cp:lastModifiedBy>
  <cp:lastPrinted>2023-02-20T12:19:20Z</cp:lastPrinted>
  <dcterms:created xsi:type="dcterms:W3CDTF">2007-12-13T09:58:23Z</dcterms:created>
  <dcterms:modified xsi:type="dcterms:W3CDTF">2024-01-29T10:37:13Z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